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23.xml"/>
  <Override ContentType="application/vnd.openxmlformats-officedocument.spreadsheetml.worksheet+xml" PartName="/xl/worksheets/sheet10.xml"/>
  <Override ContentType="application/vnd.openxmlformats-officedocument.spreadsheetml.worksheet+xml" PartName="/xl/worksheets/sheet15.xml"/>
  <Override ContentType="application/vnd.openxmlformats-officedocument.spreadsheetml.worksheet+xml" PartName="/xl/worksheets/sheet19.xml"/>
  <Override ContentType="application/vnd.openxmlformats-officedocument.spreadsheetml.worksheet+xml" PartName="/xl/worksheets/sheet2.xml"/>
  <Override ContentType="application/vnd.openxmlformats-officedocument.spreadsheetml.worksheet+xml" PartName="/xl/worksheets/sheet6.xml"/>
  <Override ContentType="application/vnd.openxmlformats-officedocument.spreadsheetml.worksheet+xml" PartName="/xl/worksheets/sheet16.xml"/>
  <Override ContentType="application/vnd.openxmlformats-officedocument.spreadsheetml.worksheet+xml" PartName="/xl/worksheets/sheet5.xml"/>
  <Override ContentType="application/vnd.openxmlformats-officedocument.spreadsheetml.worksheet+xml" PartName="/xl/worksheets/sheet11.xml"/>
  <Override ContentType="application/vnd.openxmlformats-officedocument.spreadsheetml.worksheet+xml" PartName="/xl/worksheets/sheet20.xml"/>
  <Override ContentType="application/vnd.openxmlformats-officedocument.spreadsheetml.worksheet+xml" PartName="/xl/worksheets/sheet1.xml"/>
  <Override ContentType="application/vnd.openxmlformats-officedocument.spreadsheetml.worksheet+xml" PartName="/xl/worksheets/sheet24.xml"/>
  <Override ContentType="application/vnd.openxmlformats-officedocument.spreadsheetml.worksheet+xml" PartName="/xl/worksheets/sheet9.xml"/>
  <Override ContentType="application/vnd.openxmlformats-officedocument.spreadsheetml.worksheet+xml" PartName="/xl/worksheets/sheet4.xml"/>
  <Override ContentType="application/vnd.openxmlformats-officedocument.spreadsheetml.worksheet+xml" PartName="/xl/worksheets/sheet12.xml"/>
  <Override ContentType="application/vnd.openxmlformats-officedocument.spreadsheetml.worksheet+xml" PartName="/xl/worksheets/sheet17.xml"/>
  <Override ContentType="application/vnd.openxmlformats-officedocument.spreadsheetml.worksheet+xml" PartName="/xl/worksheets/sheet25.xml"/>
  <Override ContentType="application/vnd.openxmlformats-officedocument.spreadsheetml.worksheet+xml" PartName="/xl/worksheets/sheet8.xml"/>
  <Override ContentType="application/vnd.openxmlformats-officedocument.spreadsheetml.worksheet+xml" PartName="/xl/worksheets/sheet21.xml"/>
  <Override ContentType="application/vnd.openxmlformats-officedocument.spreadsheetml.worksheet+xml" PartName="/xl/worksheets/sheet14.xml"/>
  <Override ContentType="application/vnd.openxmlformats-officedocument.spreadsheetml.worksheet+xml" PartName="/xl/worksheets/sheet13.xml"/>
  <Override ContentType="application/vnd.openxmlformats-officedocument.spreadsheetml.worksheet+xml" PartName="/xl/worksheets/sheet18.xml"/>
  <Override ContentType="application/vnd.openxmlformats-officedocument.spreadsheetml.worksheet+xml" PartName="/xl/worksheets/sheet3.xml"/>
  <Override ContentType="application/vnd.openxmlformats-officedocument.spreadsheetml.worksheet+xml" PartName="/xl/worksheets/sheet22.xml"/>
  <Override ContentType="application/vnd.openxmlformats-officedocument.spreadsheetml.worksheet+xml" PartName="/xl/worksheets/sheet7.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9.xml"/>
  <Override ContentType="application/vnd.openxmlformats-officedocument.drawing+xml" PartName="/xl/drawings/drawing13.xml"/>
  <Override ContentType="application/vnd.openxmlformats-officedocument.drawing+xml" PartName="/xl/drawings/drawing12.xml"/>
  <Override ContentType="application/vnd.openxmlformats-officedocument.drawing+xml" PartName="/xl/drawings/drawing17.xml"/>
  <Override ContentType="application/vnd.openxmlformats-officedocument.drawing+xml" PartName="/xl/drawings/drawing25.xml"/>
  <Override ContentType="application/vnd.openxmlformats-officedocument.drawing+xml" PartName="/xl/drawings/drawing21.xml"/>
  <Override ContentType="application/vnd.openxmlformats-officedocument.drawing+xml" PartName="/xl/drawings/drawing3.xml"/>
  <Override ContentType="application/vnd.openxmlformats-officedocument.drawing+xml" PartName="/xl/drawings/drawing14.xml"/>
  <Override ContentType="application/vnd.openxmlformats-officedocument.drawing+xml" PartName="/xl/drawings/drawing7.xml"/>
  <Override ContentType="application/vnd.openxmlformats-officedocument.drawing+xml" PartName="/xl/drawings/drawing2.xml"/>
  <Override ContentType="application/vnd.openxmlformats-officedocument.drawing+xml" PartName="/xl/drawings/drawing18.xml"/>
  <Override ContentType="application/vnd.openxmlformats-officedocument.drawing+xml" PartName="/xl/drawings/drawing22.xml"/>
  <Override ContentType="application/vnd.openxmlformats-officedocument.drawing+xml" PartName="/xl/drawings/drawing10.xml"/>
  <Override ContentType="application/vnd.openxmlformats-officedocument.drawing+xml" PartName="/xl/drawings/drawing6.xml"/>
  <Override ContentType="application/vnd.openxmlformats-officedocument.drawing+xml" PartName="/xl/drawings/drawing15.xml"/>
  <Override ContentType="application/vnd.openxmlformats-officedocument.drawing+xml" PartName="/xl/drawings/drawing1.xml"/>
  <Override ContentType="application/vnd.openxmlformats-officedocument.drawing+xml" PartName="/xl/drawings/drawing23.xml"/>
  <Override ContentType="application/vnd.openxmlformats-officedocument.drawing+xml" PartName="/xl/drawings/drawing8.xml"/>
  <Override ContentType="application/vnd.openxmlformats-officedocument.drawing+xml" PartName="/xl/drawings/drawing16.xml"/>
  <Override ContentType="application/vnd.openxmlformats-officedocument.drawing+xml" PartName="/xl/drawings/drawing19.xml"/>
  <Override ContentType="application/vnd.openxmlformats-officedocument.drawing+xml" PartName="/xl/drawings/drawing5.xml"/>
  <Override ContentType="application/vnd.openxmlformats-officedocument.drawing+xml" PartName="/xl/drawings/drawing24.xml"/>
  <Override ContentType="application/vnd.openxmlformats-officedocument.drawing+xml" PartName="/xl/drawings/drawing11.xml"/>
  <Override ContentType="application/vnd.openxmlformats-officedocument.drawing+xml" PartName="/xl/drawings/drawing20.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ections" sheetId="1" r:id="rId4"/>
    <sheet state="visible" name="Liste de tâches" sheetId="2" r:id="rId5"/>
    <sheet state="visible" name="gifts" sheetId="3" r:id="rId6"/>
    <sheet state="visible" name="Coordination" sheetId="4" r:id="rId7"/>
    <sheet state="visible" name="Planning" sheetId="5" r:id="rId8"/>
    <sheet state="visible" name="Budget prévisionnel" sheetId="6" r:id="rId9"/>
    <sheet state="visible" name="Budget détaillé" sheetId="7" r:id="rId10"/>
    <sheet state="visible" name="Liste des invités Laïque" sheetId="8" r:id="rId11"/>
    <sheet state="visible" name="Liste des invités civil" sheetId="9" r:id="rId12"/>
    <sheet state="visible" name="Plan de table" sheetId="10" r:id="rId13"/>
    <sheet state="visible" name="Save the date" sheetId="11" r:id="rId14"/>
    <sheet state="visible" name="Invitations" sheetId="12" r:id="rId15"/>
    <sheet state="visible" name="Cadeaux" sheetId="13" r:id="rId16"/>
    <sheet state="visible" name="Notre mariage" sheetId="14" r:id="rId17"/>
    <sheet state="visible" name="Lieu" sheetId="15" r:id="rId18"/>
    <sheet state="visible" name="Hôtel" sheetId="16" r:id="rId19"/>
    <sheet state="visible" name="Tenues de mariage" sheetId="17" r:id="rId20"/>
    <sheet state="visible" name="Coiffure et maquillage" sheetId="18" r:id="rId21"/>
    <sheet state="visible" name="Fleurs" sheetId="19" r:id="rId22"/>
    <sheet state="visible" name="Gâteau" sheetId="20" r:id="rId23"/>
    <sheet state="visible" name="Traiteur" sheetId="21" r:id="rId24"/>
    <sheet state="visible" name="Photographe" sheetId="22" r:id="rId25"/>
    <sheet state="visible" name="Vidéaste" sheetId="23" r:id="rId26"/>
    <sheet state="visible" name="Divertissements" sheetId="24" r:id="rId27"/>
    <sheet state="visible" name="Musique" sheetId="25" r:id="rId28"/>
  </sheets>
  <definedNames>
    <definedName localSheetId="11" name="TotalPlacecards">Invitations!$E$4</definedName>
    <definedName localSheetId="11" name="TotalThankyous">Invitations!$H$3</definedName>
    <definedName localSheetId="19" name="TotalSlices">'Gâteau'!$D$3</definedName>
    <definedName localSheetId="10" name="TotalInvitations">'Save the date'!$C$3</definedName>
    <definedName localSheetId="17" name="Brides">'Coiffure et maquillage'!$C$3</definedName>
    <definedName localSheetId="20" name="DinnerGuests">Traiteur!$D$3</definedName>
    <definedName localSheetId="11" name="TotalInvitations">Invitations!$C$3</definedName>
    <definedName localSheetId="10" name="TotalPlacecards">'Save the date'!$E$4</definedName>
    <definedName localSheetId="10" name="TotalPrograms">'Save the date'!$C$4</definedName>
    <definedName localSheetId="10" name="TotalRSVPs">'Save the date'!$E$3</definedName>
    <definedName localSheetId="17" name="AdditionalPeople">'Coiffure et maquillage'!$C$4</definedName>
    <definedName localSheetId="11" name="TotalPrograms">Invitations!$C$4</definedName>
    <definedName localSheetId="18" name="TotalBoutineers">Fleurs!$C$4</definedName>
    <definedName name="TotalBudget">'Budget prévisionnel'!$C$5</definedName>
    <definedName localSheetId="18" name="TotalBouquets">Fleurs!$C$3</definedName>
    <definedName localSheetId="17" name="HairHours">'Coiffure et maquillage'!$E$3</definedName>
    <definedName localSheetId="10" name="TotalThankyous">'Save the date'!$H$3</definedName>
    <definedName localSheetId="11" name="TotalRSVPs">Invitations!$E$3</definedName>
    <definedName hidden="1" localSheetId="1" name="_xlnm._FilterDatabase">'Liste de tâches'!$B$5:$E$52</definedName>
    <definedName hidden="1" localSheetId="7" name="_xlnm._FilterDatabase">'Liste des invités Laïque'!$B$5:$P$177</definedName>
    <definedName hidden="1" localSheetId="8" name="_xlnm._FilterDatabase">'Liste des invités civil'!$B$5:$P$171</definedName>
  </definedNames>
  <calcPr/>
  <extLst>
    <ext uri="GoogleSheetsCustomDataVersion1">
      <go:sheetsCustomData xmlns:go="http://customooxmlschemas.google.com/" r:id="rId29" roundtripDataSignature="AMtx7mjwySF2l4cLJixqN6VMEFW62IptPg=="/>
    </ext>
  </extLst>
</workbook>
</file>

<file path=xl/sharedStrings.xml><?xml version="1.0" encoding="utf-8"?>
<sst xmlns="http://schemas.openxmlformats.org/spreadsheetml/2006/main" count="592" uniqueCount="271">
  <si>
    <t>Préparation de mariage</t>
  </si>
  <si>
    <t>Sections</t>
  </si>
  <si>
    <t xml:space="preserve">Ce modèle peut vous aider à préparer un mariage plus facilement, puisqu'il vous permet de centraliser toutes les informations le concernant. Effectuez le suivi des tâches à effectuer, comparez les fournisseurs, contrôlez votre budget et planifiez la cérémonie. 
Chaque feuille correspond à une catégorie. Vous pouvez remplir ces feuilles dans l'ordre de votre choix. N'hésitez pas à ajouter, supprimer ou personnaliser des catégories en fonction de vos besoins. 
Vous pouvez partager cette feuille de calcul avec vos proches et vos amis pour leur permettre de participer à la préparation. </t>
  </si>
  <si>
    <t>VUE D'ENSEMBLE</t>
  </si>
  <si>
    <t>STYLE</t>
  </si>
  <si>
    <t>Tâches à effectuer</t>
  </si>
  <si>
    <t>Tenues</t>
  </si>
  <si>
    <t>Coordination</t>
  </si>
  <si>
    <t>Coiffure et maquillage</t>
  </si>
  <si>
    <t>Planning du jour du mariage</t>
  </si>
  <si>
    <t>Fleurs</t>
  </si>
  <si>
    <t>BUDGET</t>
  </si>
  <si>
    <t>ALIMENTATION</t>
  </si>
  <si>
    <t>Budget prévisionnel</t>
  </si>
  <si>
    <t>Gâteau de mariage</t>
  </si>
  <si>
    <t>Budget détaillé</t>
  </si>
  <si>
    <t>Traiteur</t>
  </si>
  <si>
    <t>INVITÉS</t>
  </si>
  <si>
    <t>PHOTOGRAPHIE</t>
  </si>
  <si>
    <t>Liste des invités</t>
  </si>
  <si>
    <t>Photographe</t>
  </si>
  <si>
    <t>REMARQUE</t>
  </si>
  <si>
    <t>Invitations</t>
  </si>
  <si>
    <t>Vidéaste</t>
  </si>
  <si>
    <t>Certaines cellules contiennent des formules. Essayez de ne pas les modifier, car elles s'actualisent automatiquement en fonction des valeurs que vous saisissez.</t>
  </si>
  <si>
    <t>Plan de table</t>
  </si>
  <si>
    <t>DIVERTISSEMENTS</t>
  </si>
  <si>
    <t>Cadeaux</t>
  </si>
  <si>
    <t>Divertissements</t>
  </si>
  <si>
    <t>LIEUX</t>
  </si>
  <si>
    <t>Musique</t>
  </si>
  <si>
    <t>Félicitations et amusez-vous bien pendant la préparation de ce grand jour.</t>
  </si>
  <si>
    <t>Lieu</t>
  </si>
  <si>
    <t>Hôtel</t>
  </si>
  <si>
    <t>Liste de tâches</t>
  </si>
  <si>
    <t>Date d'échéance</t>
  </si>
  <si>
    <t>Progression</t>
  </si>
  <si>
    <t>Remarques</t>
  </si>
  <si>
    <t>À faire</t>
  </si>
  <si>
    <t>Fait</t>
  </si>
  <si>
    <t>En cours</t>
  </si>
  <si>
    <t>Not started</t>
  </si>
  <si>
    <t>In progress</t>
  </si>
  <si>
    <t>Objets</t>
  </si>
  <si>
    <t>Quantité</t>
  </si>
  <si>
    <t>Prix</t>
  </si>
  <si>
    <t>Lien</t>
  </si>
  <si>
    <t>Définissez les rôles que vous pouvez attribuer à vos amis ou à des professionnels, 
tels que coordinateur, célébrant ou maître de cérémonie.</t>
  </si>
  <si>
    <t>Nom</t>
  </si>
  <si>
    <t>Rôle</t>
  </si>
  <si>
    <t>N° de téléphone</t>
  </si>
  <si>
    <t>Adresse e-mail</t>
  </si>
  <si>
    <t>Site Web</t>
  </si>
  <si>
    <t>Tarif</t>
  </si>
  <si>
    <t>Prénom Nom</t>
  </si>
  <si>
    <t>Coordinateur</t>
  </si>
  <si>
    <t>(33) 00 00 00 00 00</t>
  </si>
  <si>
    <t>e-mail@e-mail.com</t>
  </si>
  <si>
    <t>siteweb.com</t>
  </si>
  <si>
    <t>Heure</t>
  </si>
  <si>
    <t>Étape</t>
  </si>
  <si>
    <t>12:00</t>
  </si>
  <si>
    <t>Saisissez une estimation pour chacune des catégories ci-dessous. Vous pouvez ajouter, supprimer ou personnaliser des catégories en fonction de vos besoins.</t>
  </si>
  <si>
    <t>Les totaux seront calculés automatiquement. Les montants de la colonne "Montant réel" correspondent aux données de l'onglet "Budget détaillé".</t>
  </si>
  <si>
    <t>Budget total :</t>
  </si>
  <si>
    <t>Estimation</t>
  </si>
  <si>
    <t>Montant réel</t>
  </si>
  <si>
    <t>% du budget</t>
  </si>
  <si>
    <t>Totaux</t>
  </si>
  <si>
    <t>Cérémonie</t>
  </si>
  <si>
    <t>Réception</t>
  </si>
  <si>
    <t>Documents imprimés</t>
  </si>
  <si>
    <t>Cadeaux/présents</t>
  </si>
  <si>
    <t>Bagues</t>
  </si>
  <si>
    <t>Gâteau</t>
  </si>
  <si>
    <t>Traiteur et boissons</t>
  </si>
  <si>
    <t>Photographie</t>
  </si>
  <si>
    <t>Divers</t>
  </si>
  <si>
    <t>Brunch</t>
  </si>
  <si>
    <t>Une fois que vous avez rempli l'onglet "Budget prévisionnel", dressez la liste détaillée de vos dépenses en remplissant les colonnes "Estimation" et "Montant réel". 
Les totaux "Budget prévu", "Estimation totale" et "Montant réel total" seront calculés automatiquement.</t>
  </si>
  <si>
    <t>Décorations/accessoires</t>
  </si>
  <si>
    <t>Frais de location</t>
  </si>
  <si>
    <t>Budget prévu</t>
  </si>
  <si>
    <t>Estimation totale</t>
  </si>
  <si>
    <t>Montant réel total</t>
  </si>
  <si>
    <t>Décorations</t>
  </si>
  <si>
    <t>Parking/transport</t>
  </si>
  <si>
    <t>Faire-part</t>
  </si>
  <si>
    <t>Programme du mariage</t>
  </si>
  <si>
    <t>Cadeaux aux invités</t>
  </si>
  <si>
    <t>Cadeaux aux parents</t>
  </si>
  <si>
    <t>Autres frais</t>
  </si>
  <si>
    <t>Tenues de mariage</t>
  </si>
  <si>
    <t>Retouches</t>
  </si>
  <si>
    <t>Alliances</t>
  </si>
  <si>
    <t>Coiffure/maquillage</t>
  </si>
  <si>
    <t>Bouquets</t>
  </si>
  <si>
    <t>Décorations/centres de table</t>
  </si>
  <si>
    <t>Gâteau + frais de coupe</t>
  </si>
  <si>
    <t>Repas + serveurs</t>
  </si>
  <si>
    <t>Boissons + barmans</t>
  </si>
  <si>
    <t>Impressions supplémentaires</t>
  </si>
  <si>
    <t xml:space="preserve">Cérémonie </t>
  </si>
  <si>
    <t>Éléments divers</t>
  </si>
  <si>
    <t>Personnalisez la liste de vos invités en ajoutant des colonnes et des lignes. Vous pouvez modifier les intitulés des sections ou supprimer les sections dont vous n'avez pas besoin.</t>
  </si>
  <si>
    <t>Tous</t>
  </si>
  <si>
    <t>Sans</t>
  </si>
  <si>
    <t>COORDONNÉES</t>
  </si>
  <si>
    <t>INVITATIONS</t>
  </si>
  <si>
    <t>MARIAGE</t>
  </si>
  <si>
    <t>DÉTAILS</t>
  </si>
  <si>
    <t>Prénom</t>
  </si>
  <si>
    <t>Adresse</t>
  </si>
  <si>
    <t>@</t>
  </si>
  <si>
    <t>Invité par...</t>
  </si>
  <si>
    <t>Invitation</t>
  </si>
  <si>
    <t>Réponse</t>
  </si>
  <si>
    <t>Sera présent(e)</t>
  </si>
  <si>
    <t>Régime spécial</t>
  </si>
  <si>
    <t>Table #</t>
  </si>
  <si>
    <t>Description du cadeau</t>
  </si>
  <si>
    <t>Remerciements envoyés ?</t>
  </si>
  <si>
    <t xml:space="preserve"> Remarques</t>
  </si>
  <si>
    <t>Famille</t>
  </si>
  <si>
    <t>Amis</t>
  </si>
  <si>
    <t>Prestataires</t>
  </si>
  <si>
    <t>Enfants</t>
  </si>
  <si>
    <t>Une fois que vous aurez saisi les noms de vos invités, le nombre total de personnes à chaque table sera indiqué sur la droite dans la cellule J3.</t>
  </si>
  <si>
    <t>Nb total d'invités :</t>
  </si>
  <si>
    <t xml:space="preserve">Table d’honneur </t>
  </si>
  <si>
    <t>Table 1
26 places</t>
  </si>
  <si>
    <t>Table 2
26 places</t>
  </si>
  <si>
    <t>Table 3
8 places</t>
  </si>
  <si>
    <t>Table 4
8 places</t>
  </si>
  <si>
    <t>Table 5
10 places</t>
  </si>
  <si>
    <t>Table 6
8 places</t>
  </si>
  <si>
    <t xml:space="preserve">
Modifiez le nombre total d'invitations, de cartes et de programmes sur la gauche. Ensuite, indiquez le coût unitaire dans le tableau ci-dessous. Les coûts totaux seront calculés automatiquement.</t>
  </si>
  <si>
    <t>Nb d'invitations :</t>
  </si>
  <si>
    <t>Nb de cartes de confirmation :</t>
  </si>
  <si>
    <t>Nb de cartes de remerciements :</t>
  </si>
  <si>
    <t>Nb de programmes :</t>
  </si>
  <si>
    <t>Nb de cartons de table :</t>
  </si>
  <si>
    <t xml:space="preserve">Téléphone </t>
  </si>
  <si>
    <t>Carte de confirmation</t>
  </si>
  <si>
    <t>Carte de remerciements</t>
  </si>
  <si>
    <t>Programme</t>
  </si>
  <si>
    <t>Carton de table</t>
  </si>
  <si>
    <t>Coût total</t>
  </si>
  <si>
    <t>Imprimeur SARL</t>
  </si>
  <si>
    <t>Dressez la liste des cadeaux que vous envisagez d'offrir aux invités du mariage</t>
  </si>
  <si>
    <t xml:space="preserve"> Nom</t>
  </si>
  <si>
    <t>Téléphone</t>
  </si>
  <si>
    <t>Nb de cadeaux</t>
  </si>
  <si>
    <t>Prix (par cadeau)</t>
  </si>
  <si>
    <t>Total</t>
  </si>
  <si>
    <t>CADEAUX</t>
  </si>
  <si>
    <t>Magasin 1</t>
  </si>
  <si>
    <t>Description</t>
  </si>
  <si>
    <t>Magasin 2</t>
  </si>
  <si>
    <t>Magasin 3</t>
  </si>
  <si>
    <t>Magasin 4</t>
  </si>
  <si>
    <t>Magasin A</t>
  </si>
  <si>
    <t>Magasin B</t>
  </si>
  <si>
    <t>Magasin C</t>
  </si>
  <si>
    <t>Magasin D</t>
  </si>
  <si>
    <t>A faire</t>
  </si>
  <si>
    <t>Date</t>
  </si>
  <si>
    <t>Info supplémentaire</t>
  </si>
  <si>
    <t>Contact</t>
  </si>
  <si>
    <t>Officiante cérémonie</t>
  </si>
  <si>
    <t>DJ</t>
  </si>
  <si>
    <t>Fleuriste</t>
  </si>
  <si>
    <t>Papeterie</t>
  </si>
  <si>
    <t>Save the date</t>
  </si>
  <si>
    <t>Faire part</t>
  </si>
  <si>
    <t>Remerciement</t>
  </si>
  <si>
    <t>Menu</t>
  </si>
  <si>
    <t>Décoration</t>
  </si>
  <si>
    <t>Thème</t>
  </si>
  <si>
    <t>Arche de cérémonie</t>
  </si>
  <si>
    <t>Mariés</t>
  </si>
  <si>
    <t>Robe</t>
  </si>
  <si>
    <t>Tenue marié</t>
  </si>
  <si>
    <t>Accessoires</t>
  </si>
  <si>
    <t>Coiffure</t>
  </si>
  <si>
    <t>Chaussures</t>
  </si>
  <si>
    <t>Invités</t>
  </si>
  <si>
    <t>Cadeaux invités</t>
  </si>
  <si>
    <t>Kit témoins</t>
  </si>
  <si>
    <t>Liste rouge/bleu</t>
  </si>
  <si>
    <t>Hôtels à proximité</t>
  </si>
  <si>
    <t>Liste invités</t>
  </si>
  <si>
    <t>Animations</t>
  </si>
  <si>
    <t>Première danse</t>
  </si>
  <si>
    <t>Jeux ?</t>
  </si>
  <si>
    <t>Animations culinaires soir</t>
  </si>
  <si>
    <t>Livre d'or</t>
  </si>
  <si>
    <t>Discours ?</t>
  </si>
  <si>
    <t>Le mariage</t>
  </si>
  <si>
    <t>Liste mariage</t>
  </si>
  <si>
    <t>Nuit de noces</t>
  </si>
  <si>
    <t>Voyage de noces</t>
  </si>
  <si>
    <t>Cérémonie laïque</t>
  </si>
  <si>
    <t>Dossier mairie</t>
  </si>
  <si>
    <t>EVJF/EVG</t>
  </si>
  <si>
    <t>Exemple photos/vidéos</t>
  </si>
  <si>
    <t>Navette mariage</t>
  </si>
  <si>
    <t>Alcool</t>
  </si>
  <si>
    <t>Mariage civil</t>
  </si>
  <si>
    <t>Dressez la liste des lieux dans lesquels vous envisagez de faire le mariage.</t>
  </si>
  <si>
    <t>Nom du contact</t>
  </si>
  <si>
    <t>Capacité</t>
  </si>
  <si>
    <t>Nb d'heures</t>
  </si>
  <si>
    <t>Tarif de la salle</t>
  </si>
  <si>
    <t>Coût/pers.</t>
  </si>
  <si>
    <t>Repas/boissons min.</t>
  </si>
  <si>
    <t>Hôtel/Chambre d'hôte</t>
  </si>
  <si>
    <t>Nom de l'hôtel</t>
  </si>
  <si>
    <t>Tarif des chambres</t>
  </si>
  <si>
    <t>Nb min. de chambres nécessaires</t>
  </si>
  <si>
    <t>Distance</t>
  </si>
  <si>
    <t>Catégorie</t>
  </si>
  <si>
    <t>Retouches nécessaires ?</t>
  </si>
  <si>
    <t xml:space="preserve">Comparez différents coiffeurs et maquilleurs spécialisés avant le grand jour. 
Les maquillages de la mariée et des autres participantes sont généralement tarifiés différemment. Ils sont donc séparés. </t>
  </si>
  <si>
    <t>Mariée (coiffure/maquillage) :</t>
  </si>
  <si>
    <t>Nb d'heures (coiffure) :</t>
  </si>
  <si>
    <t>Autres personnes :</t>
  </si>
  <si>
    <t>Maquillage : Mariée</t>
  </si>
  <si>
    <t>Maquillage : Autres</t>
  </si>
  <si>
    <t>Tarification</t>
  </si>
  <si>
    <t>Essai</t>
  </si>
  <si>
    <t>Le jour dit</t>
  </si>
  <si>
    <t xml:space="preserve">Sous-total  </t>
  </si>
  <si>
    <t>Sous-total</t>
  </si>
  <si>
    <t>Frais supplémentaires</t>
  </si>
  <si>
    <t>Maquilleur 1</t>
  </si>
  <si>
    <t>Par personne</t>
  </si>
  <si>
    <t>Coiffure : Mariée</t>
  </si>
  <si>
    <t>Coiffure : Autres</t>
  </si>
  <si>
    <t>Coiffeur 1</t>
  </si>
  <si>
    <t>À l'heure</t>
  </si>
  <si>
    <t>Dressez la liste des fleuristes que vous envisagez de contacter et indiquez le prix des principaux éléments.</t>
  </si>
  <si>
    <t>Nb de bouquets :</t>
  </si>
  <si>
    <t>Nb de boutonnières :</t>
  </si>
  <si>
    <t>Bouquet (mariée)</t>
  </si>
  <si>
    <t>Bouquet (autres)</t>
  </si>
  <si>
    <t>Boutonnière</t>
  </si>
  <si>
    <t>Autre</t>
  </si>
  <si>
    <t>Notes à propos des arrangements floraux</t>
  </si>
  <si>
    <t>Dans la plupart des cas, le prix du gâteau est calculé à la part. D'autres frais peuvent être facturés pour la décoration et le transport.</t>
  </si>
  <si>
    <t>Nombre de parts (approximatif) :</t>
  </si>
  <si>
    <t>Prix (par part)</t>
  </si>
  <si>
    <t>Coût du transport</t>
  </si>
  <si>
    <t>Pâtissier</t>
  </si>
  <si>
    <t>Dressez la liste des traiteurs que vous envisagez de contacter et indiquez leur style culinaire en description.</t>
  </si>
  <si>
    <t>Estimation du nombre d'invités :</t>
  </si>
  <si>
    <t>Jour du mariage</t>
  </si>
  <si>
    <t>Photos des fiançailles</t>
  </si>
  <si>
    <t>Album photo</t>
  </si>
  <si>
    <t>Photographe 1</t>
  </si>
  <si>
    <t>Vidéaste 1</t>
  </si>
  <si>
    <t>Dressez la liste des DJ ou autres animateurs et indiquez ce qui est inclus dans leur tarif.</t>
  </si>
  <si>
    <t>Coût estimé</t>
  </si>
  <si>
    <t>Heures</t>
  </si>
  <si>
    <t>RÉCEPTION</t>
  </si>
  <si>
    <t>CÉRÉMONIE</t>
  </si>
  <si>
    <t>ENFANTS</t>
  </si>
  <si>
    <t>Dressez la liste des morceaux à jouer pendant la cérémonie et la réception.</t>
  </si>
  <si>
    <t>Nom du morceau</t>
  </si>
  <si>
    <t>Artiste</t>
  </si>
  <si>
    <t>Musique instrumentale</t>
  </si>
</sst>
</file>

<file path=xl/styles.xml><?xml version="1.0" encoding="utf-8"?>
<styleSheet xmlns="http://schemas.openxmlformats.org/spreadsheetml/2006/main" xmlns:x14ac="http://schemas.microsoft.com/office/spreadsheetml/2009/9/ac" xmlns:mc="http://schemas.openxmlformats.org/markup-compatibility/2006">
  <numFmts count="13">
    <numFmt numFmtId="164" formatCode="dd&quot;/&quot;mm"/>
    <numFmt numFmtId="165" formatCode="m&quot;/&quot;d"/>
    <numFmt numFmtId="166" formatCode="mmmm yyyy"/>
    <numFmt numFmtId="167" formatCode="mmm&quot; &quot;d"/>
    <numFmt numFmtId="168" formatCode="#,##0 [$€]"/>
    <numFmt numFmtId="169" formatCode="m&quot;/&quot;d&quot;/&quot;yy"/>
    <numFmt numFmtId="170" formatCode="&quot;$&quot;#,##0"/>
    <numFmt numFmtId="171" formatCode="0 %"/>
    <numFmt numFmtId="172" formatCode="[$€]#,##0"/>
    <numFmt numFmtId="173" formatCode="[$€]#,##0.00"/>
    <numFmt numFmtId="174" formatCode="#,##0.00[$ €]"/>
    <numFmt numFmtId="175" formatCode="dd.mm.yyyy"/>
    <numFmt numFmtId="176" formatCode="#,##0\ [$€-1]"/>
  </numFmts>
  <fonts count="119">
    <font>
      <sz val="10.0"/>
      <color rgb="FF000000"/>
      <name val="Arial"/>
      <scheme val="minor"/>
    </font>
    <font>
      <sz val="10.0"/>
      <color theme="1"/>
      <name val="Lato"/>
    </font>
    <font>
      <sz val="26.0"/>
      <color rgb="FFCC0284"/>
      <name val="Lato"/>
    </font>
    <font>
      <i/>
      <sz val="26.0"/>
      <color rgb="FFCC0284"/>
      <name val="Lato"/>
    </font>
    <font>
      <sz val="30.0"/>
      <color rgb="FFCC0284"/>
      <name val="Alegreya"/>
    </font>
    <font>
      <sz val="30.0"/>
      <color rgb="FFCC0284"/>
      <name val="Lato"/>
    </font>
    <font>
      <color theme="1"/>
      <name val="Lato"/>
    </font>
    <font>
      <sz val="10.0"/>
      <color rgb="FF434343"/>
      <name val="Lato"/>
    </font>
    <font>
      <b/>
      <sz val="10.0"/>
      <color rgb="FF666666"/>
      <name val="Lato"/>
    </font>
    <font>
      <sz val="10.0"/>
      <color rgb="FF666666"/>
      <name val="Lato"/>
    </font>
    <font>
      <i/>
      <u/>
      <sz val="10.0"/>
      <color rgb="FFCC0284"/>
      <name val="Lato"/>
    </font>
    <font>
      <b/>
      <sz val="10.0"/>
      <color rgb="FFCC0284"/>
      <name val="Lato"/>
    </font>
    <font>
      <b/>
      <sz val="11.0"/>
      <color rgb="FFCC0284"/>
      <name val="Lato"/>
    </font>
    <font>
      <b/>
      <sz val="12.0"/>
      <color rgb="FFCC0284"/>
      <name val="Alegreya"/>
    </font>
    <font>
      <color rgb="FF666666"/>
      <name val="Lato"/>
    </font>
    <font>
      <sz val="30.0"/>
      <color rgb="FF689F38"/>
      <name val="Alegreya"/>
    </font>
    <font>
      <i/>
      <sz val="10.0"/>
      <color theme="1"/>
      <name val="Lato"/>
    </font>
    <font>
      <b/>
      <sz val="10.0"/>
      <color rgb="FF0B8043"/>
      <name val="Lato"/>
    </font>
    <font>
      <i/>
      <sz val="10.0"/>
      <color rgb="FF666666"/>
      <name val="Lato"/>
    </font>
    <font>
      <strike/>
      <sz val="10.0"/>
      <color rgb="FF666666"/>
      <name val="Lato"/>
    </font>
    <font>
      <strike/>
      <sz val="10.0"/>
      <color theme="1"/>
      <name val="Lato"/>
    </font>
    <font>
      <color theme="1"/>
      <name val="Arial"/>
      <scheme val="minor"/>
    </font>
    <font>
      <i/>
      <strike/>
      <sz val="10.0"/>
      <color rgb="FF666666"/>
      <name val="Lato"/>
    </font>
    <font>
      <i/>
      <sz val="10.0"/>
      <color rgb="FF999999"/>
      <name val="Lato"/>
    </font>
    <font>
      <color theme="1"/>
      <name val="Arial"/>
    </font>
    <font>
      <b/>
      <color theme="1"/>
      <name val="Arial"/>
    </font>
    <font>
      <i/>
      <sz val="10.0"/>
      <color rgb="FFB7B7B7"/>
      <name val="Lato"/>
    </font>
    <font>
      <i/>
      <sz val="10.0"/>
      <color rgb="FF767676"/>
      <name val="Lato"/>
    </font>
    <font>
      <sz val="10.0"/>
      <color rgb="FF0B8043"/>
      <name val="Lato"/>
    </font>
    <font>
      <sz val="10.0"/>
      <color rgb="FF000000"/>
      <name val="Lato"/>
    </font>
    <font>
      <u/>
      <sz val="10.0"/>
      <color rgb="FF666666"/>
      <name val="Lato"/>
    </font>
    <font>
      <sz val="10.0"/>
      <color rgb="FF689F38"/>
      <name val="Lato"/>
    </font>
    <font>
      <sz val="10.0"/>
      <color rgb="FF767676"/>
      <name val="Lato"/>
    </font>
    <font>
      <sz val="10.0"/>
      <color rgb="FFEF6C00"/>
      <name val="Lato"/>
    </font>
    <font>
      <sz val="30.0"/>
      <color rgb="FFEF6C00"/>
      <name val="Alegreya"/>
    </font>
    <font>
      <sz val="10.0"/>
      <color rgb="FF795548"/>
      <name val="Lato"/>
    </font>
    <font>
      <b/>
      <sz val="10.0"/>
      <color rgb="FF434343"/>
      <name val="Lato"/>
    </font>
    <font>
      <b/>
      <sz val="10.0"/>
      <color rgb="FF795548"/>
      <name val="Lato"/>
    </font>
    <font>
      <sz val="10.0"/>
      <color rgb="FFB45F06"/>
      <name val="Lato"/>
    </font>
    <font>
      <b/>
      <i/>
      <sz val="10.0"/>
      <color rgb="FFB45F06"/>
      <name val="Lato"/>
    </font>
    <font>
      <i/>
      <sz val="10.0"/>
      <color rgb="FFB45F06"/>
      <name val="Lato"/>
    </font>
    <font>
      <i/>
      <sz val="10.0"/>
      <color rgb="FF795548"/>
      <name val="Lato"/>
    </font>
    <font>
      <i/>
      <sz val="23.0"/>
      <color rgb="FFEF6C00"/>
      <name val="Lato"/>
    </font>
    <font>
      <i/>
      <sz val="10.0"/>
      <color rgb="FF434343"/>
      <name val="Lato"/>
    </font>
    <font>
      <i/>
      <sz val="18.0"/>
      <color rgb="FF767676"/>
      <name val="Lato"/>
    </font>
    <font>
      <sz val="20.0"/>
      <color rgb="FFEF6C00"/>
      <name val="Alegreya"/>
    </font>
    <font>
      <b/>
      <sz val="10.0"/>
      <color rgb="FFB45F06"/>
      <name val="Lato"/>
    </font>
    <font>
      <sz val="20.0"/>
      <color rgb="FF767676"/>
      <name val="Lato"/>
    </font>
    <font>
      <sz val="30.0"/>
      <color rgb="FF3C78D8"/>
      <name val="Alegreya"/>
    </font>
    <font>
      <b/>
      <sz val="10.0"/>
      <color theme="1"/>
      <name val="Lato"/>
    </font>
    <font>
      <b/>
      <sz val="11.0"/>
      <color rgb="FF1155CC"/>
      <name val="Lato"/>
    </font>
    <font>
      <b/>
      <sz val="11.0"/>
      <color rgb="FF7B1FA2"/>
      <name val="Lato"/>
    </font>
    <font>
      <b/>
      <sz val="11.0"/>
      <color rgb="FF3C78D8"/>
      <name val="Lato"/>
    </font>
    <font>
      <sz val="9.0"/>
      <color rgb="FF3C78D8"/>
      <name val="Lato"/>
    </font>
    <font>
      <b/>
      <sz val="9.0"/>
      <color rgb="FF3C78D8"/>
      <name val="Lato"/>
    </font>
    <font>
      <b/>
      <sz val="9.0"/>
      <color rgb="FF000000"/>
      <name val="Lato"/>
    </font>
    <font>
      <b/>
      <sz val="9.0"/>
      <color rgb="FF666666"/>
      <name val="Lato"/>
    </font>
    <font>
      <b/>
      <i/>
      <sz val="9.0"/>
      <color rgb="FF767676"/>
      <name val="Lato"/>
    </font>
    <font>
      <sz val="9.0"/>
      <color rgb="FF000000"/>
      <name val="Lato"/>
    </font>
    <font>
      <sz val="9.0"/>
      <color rgb="FF666666"/>
      <name val="Lato"/>
    </font>
    <font>
      <i/>
      <sz val="9.0"/>
      <color rgb="FF767676"/>
      <name val="Lato"/>
    </font>
    <font>
      <i/>
      <sz val="9.0"/>
      <color rgb="FF000000"/>
      <name val="Lato"/>
    </font>
    <font>
      <i/>
      <sz val="9.0"/>
      <color rgb="FF666666"/>
      <name val="Lato"/>
    </font>
    <font>
      <color rgb="FF434343"/>
      <name val="Lato"/>
    </font>
    <font>
      <color rgb="FFFFFFFF"/>
      <name val="Lato"/>
    </font>
    <font>
      <sz val="30.0"/>
      <color rgb="FF9C27B0"/>
      <name val="Alegreya"/>
    </font>
    <font>
      <sz val="24.0"/>
      <color rgb="FF9C27B0"/>
      <name val="Lato"/>
    </font>
    <font>
      <b/>
      <color rgb="FF7B1FA2"/>
      <name val="Lato"/>
    </font>
    <font>
      <i/>
      <color rgb="FF7B1FA2"/>
      <name val="Lato"/>
    </font>
    <font>
      <b/>
      <color rgb="FF434343"/>
      <name val="Lato"/>
    </font>
    <font>
      <color rgb="FF7B1FA2"/>
      <name val="Lato"/>
    </font>
    <font>
      <color rgb="FF000000"/>
      <name val="Lato"/>
    </font>
    <font>
      <i/>
      <color rgb="FF999999"/>
      <name val="Lato"/>
    </font>
    <font>
      <sz val="10.0"/>
      <color rgb="FF7B1FA2"/>
      <name val="Lato"/>
    </font>
    <font>
      <sz val="9.0"/>
      <color rgb="FF434343"/>
      <name val="Lato"/>
    </font>
    <font>
      <b/>
      <sz val="10.0"/>
      <color rgb="FF7B1FA2"/>
      <name val="Lato"/>
    </font>
    <font>
      <sz val="10.0"/>
      <color rgb="FF9C27B0"/>
      <name val="Lato"/>
    </font>
    <font>
      <color rgb="FF9C27B0"/>
      <name val="Lato"/>
    </font>
    <font>
      <b/>
      <color theme="1"/>
      <name val="Lato"/>
    </font>
    <font>
      <b/>
      <color rgb="FF9C27B0"/>
      <name val="Lato"/>
    </font>
    <font>
      <u/>
      <sz val="10.0"/>
      <color rgb="FF666666"/>
      <name val="Lato"/>
    </font>
    <font>
      <b/>
      <i/>
      <sz val="10.0"/>
      <color rgb="FF7B1FA2"/>
      <name val="Lato"/>
    </font>
    <font>
      <color rgb="FF999999"/>
      <name val="Lato"/>
    </font>
    <font>
      <sz val="10.0"/>
      <color rgb="FF999999"/>
      <name val="Lato"/>
    </font>
    <font>
      <i/>
      <color rgb="FF767676"/>
      <name val="Lato"/>
    </font>
    <font>
      <color rgb="FF767676"/>
      <name val="Lato"/>
    </font>
    <font>
      <u/>
      <color rgb="FF767676"/>
      <name val="Lato"/>
    </font>
    <font>
      <b/>
      <color rgb="FF666666"/>
      <name val="Lato"/>
    </font>
    <font>
      <color theme="1"/>
      <name val="Montserrat"/>
    </font>
    <font>
      <b/>
      <color rgb="FFFFFFFF"/>
      <name val="Montserrat"/>
    </font>
    <font>
      <b/>
      <color theme="1"/>
      <name val="Montserrat"/>
    </font>
    <font>
      <color rgb="FF0288D1"/>
      <name val="Lato"/>
    </font>
    <font>
      <sz val="30.0"/>
      <color rgb="FF0288D1"/>
      <name val="Alegreya"/>
    </font>
    <font>
      <sz val="24.0"/>
      <color rgb="FF0288D1"/>
      <name val="Lato"/>
    </font>
    <font>
      <b/>
      <color rgb="FF0288D1"/>
      <name val="Lato"/>
    </font>
    <font>
      <b/>
      <color rgb="FF0277BD"/>
      <name val="Lato"/>
    </font>
    <font>
      <b/>
      <i/>
      <color rgb="FF0277BD"/>
      <name val="Lato"/>
    </font>
    <font>
      <sz val="10.0"/>
      <color rgb="FF1155CC"/>
      <name val="Lato"/>
    </font>
    <font>
      <i/>
      <sz val="23.0"/>
      <color rgb="FF689F38"/>
      <name val="Lato"/>
    </font>
    <font>
      <sz val="24.0"/>
      <color theme="1"/>
      <name val="Lato"/>
    </font>
    <font>
      <b/>
      <color rgb="FF0B8043"/>
      <name val="Lato"/>
    </font>
    <font>
      <b/>
      <i/>
      <color rgb="FF0B8043"/>
      <name val="Lato"/>
    </font>
    <font>
      <b/>
      <i/>
      <color theme="1"/>
      <name val="Lato"/>
    </font>
    <font>
      <i/>
      <sz val="9.0"/>
      <color theme="1"/>
      <name val="Lato"/>
    </font>
    <font>
      <i/>
      <sz val="9.0"/>
      <color rgb="FF0B8043"/>
      <name val="Lato"/>
    </font>
    <font>
      <u/>
      <sz val="10.0"/>
      <color rgb="FF767676"/>
      <name val="Lato"/>
    </font>
    <font>
      <i/>
      <color rgb="FF0B8043"/>
      <name val="Lato"/>
    </font>
    <font>
      <color rgb="FF0B8043"/>
      <name val="Lato"/>
    </font>
    <font>
      <i/>
      <color theme="1"/>
      <name val="Lato"/>
    </font>
    <font>
      <u/>
      <color rgb="FF767676"/>
      <name val="Lato"/>
    </font>
    <font>
      <color rgb="FF795548"/>
      <name val="Lato"/>
    </font>
    <font>
      <b/>
      <color rgb="FF795548"/>
      <name val="Lato"/>
    </font>
    <font>
      <b/>
      <i/>
      <color rgb="FF795548"/>
      <name val="Lato"/>
    </font>
    <font>
      <u/>
      <sz val="10.0"/>
      <color rgb="FF666666"/>
      <name val="Lato"/>
    </font>
    <font>
      <sz val="24.0"/>
      <color rgb="FFEF6C00"/>
      <name val="Lato"/>
    </font>
    <font>
      <b/>
      <i/>
      <color rgb="FF7B1FA2"/>
      <name val="Lato"/>
    </font>
    <font>
      <b/>
      <i/>
      <color rgb="FF0288D1"/>
      <name val="Lato"/>
    </font>
    <font>
      <u/>
      <color rgb="FF666666"/>
      <name val="Lato"/>
    </font>
    <font>
      <color rgb="FF1155CC"/>
      <name val="Lato"/>
    </font>
  </fonts>
  <fills count="20">
    <fill>
      <patternFill patternType="none"/>
    </fill>
    <fill>
      <patternFill patternType="lightGray"/>
    </fill>
    <fill>
      <patternFill patternType="solid">
        <fgColor rgb="FFCC0284"/>
        <bgColor rgb="FFCC0284"/>
      </patternFill>
    </fill>
    <fill>
      <patternFill patternType="solid">
        <fgColor rgb="FFFFFFFF"/>
        <bgColor rgb="FFFFFFFF"/>
      </patternFill>
    </fill>
    <fill>
      <patternFill patternType="solid">
        <fgColor rgb="FF689F38"/>
        <bgColor rgb="FF689F38"/>
      </patternFill>
    </fill>
    <fill>
      <patternFill patternType="solid">
        <fgColor rgb="FFF3F3F3"/>
        <bgColor rgb="FFF3F3F3"/>
      </patternFill>
    </fill>
    <fill>
      <patternFill patternType="solid">
        <fgColor rgb="FFEFEFEF"/>
        <bgColor rgb="FFEFEFEF"/>
      </patternFill>
    </fill>
    <fill>
      <patternFill patternType="solid">
        <fgColor rgb="FFF57C00"/>
        <bgColor rgb="FFF57C00"/>
      </patternFill>
    </fill>
    <fill>
      <patternFill patternType="solid">
        <fgColor rgb="FFCFE2F3"/>
        <bgColor rgb="FFCFE2F3"/>
      </patternFill>
    </fill>
    <fill>
      <patternFill patternType="solid">
        <fgColor rgb="FFC9DAF8"/>
        <bgColor rgb="FFC9DAF8"/>
      </patternFill>
    </fill>
    <fill>
      <patternFill patternType="solid">
        <fgColor rgb="FFFCE5CD"/>
        <bgColor rgb="FFFCE5CD"/>
      </patternFill>
    </fill>
    <fill>
      <patternFill patternType="solid">
        <fgColor rgb="FFD9D9D9"/>
        <bgColor rgb="FFD9D9D9"/>
      </patternFill>
    </fill>
    <fill>
      <patternFill patternType="solid">
        <fgColor rgb="FFFFF2CC"/>
        <bgColor rgb="FFFFF2CC"/>
      </patternFill>
    </fill>
    <fill>
      <patternFill patternType="solid">
        <fgColor rgb="FF7B1FA2"/>
        <bgColor rgb="FF7B1FA2"/>
      </patternFill>
    </fill>
    <fill>
      <patternFill patternType="solid">
        <fgColor rgb="FFEDE7F6"/>
        <bgColor rgb="FFEDE7F6"/>
      </patternFill>
    </fill>
    <fill>
      <patternFill patternType="solid">
        <fgColor rgb="FFB6D7A8"/>
        <bgColor rgb="FFB6D7A8"/>
      </patternFill>
    </fill>
    <fill>
      <patternFill patternType="solid">
        <fgColor rgb="FF3C78D8"/>
        <bgColor rgb="FF3C78D8"/>
      </patternFill>
    </fill>
    <fill>
      <patternFill patternType="solid">
        <fgColor rgb="FF6D9EEB"/>
        <bgColor rgb="FF6D9EEB"/>
      </patternFill>
    </fill>
    <fill>
      <patternFill patternType="solid">
        <fgColor rgb="FFD9EAD3"/>
        <bgColor rgb="FFD9EAD3"/>
      </patternFill>
    </fill>
    <fill>
      <patternFill patternType="solid">
        <fgColor rgb="FF0288D1"/>
        <bgColor rgb="FF0288D1"/>
      </patternFill>
    </fill>
  </fills>
  <borders count="56">
    <border/>
    <border>
      <bottom style="thin">
        <color rgb="FFD9D9D9"/>
      </bottom>
    </border>
    <border>
      <left style="dotted">
        <color rgb="FFCCCCCC"/>
      </left>
      <top style="dotted">
        <color rgb="FFCCCCCC"/>
      </top>
    </border>
    <border>
      <top style="dotted">
        <color rgb="FFCCCCCC"/>
      </top>
    </border>
    <border>
      <right style="dotted">
        <color rgb="FFCCCCCC"/>
      </right>
      <top style="dotted">
        <color rgb="FFCCCCCC"/>
      </top>
    </border>
    <border>
      <left style="dotted">
        <color rgb="FFCCCCCC"/>
      </left>
    </border>
    <border>
      <right style="dotted">
        <color rgb="FFCCCCCC"/>
      </right>
    </border>
    <border>
      <right style="dotted">
        <color rgb="FFCCCCCC"/>
      </right>
      <bottom style="dotted">
        <color rgb="FFCCCCCC"/>
      </bottom>
    </border>
    <border>
      <bottom style="thin">
        <color rgb="FFEFEFEF"/>
      </bottom>
    </border>
    <border>
      <right style="thin">
        <color rgb="FFFFFFFF"/>
      </right>
    </border>
    <border>
      <left style="thin">
        <color rgb="FFFFFFFF"/>
      </left>
      <right style="thin">
        <color rgb="FFFFFFFF"/>
      </right>
    </border>
    <border>
      <left style="thin">
        <color rgb="FFFFFFFF"/>
      </left>
    </border>
    <border>
      <left style="thin">
        <color rgb="FF000000"/>
      </left>
      <right style="thin">
        <color rgb="FF000000"/>
      </right>
      <top style="thin">
        <color rgb="FF000000"/>
      </top>
      <bottom style="thin">
        <color rgb="FF000000"/>
      </bottom>
    </border>
    <border>
      <top style="thin">
        <color rgb="FFD9D9D9"/>
      </top>
      <bottom style="thin">
        <color rgb="FFD9D9D9"/>
      </bottom>
    </border>
    <border>
      <bottom style="thin">
        <color rgb="FFCCCCCC"/>
      </bottom>
    </border>
    <border>
      <bottom style="thin">
        <color rgb="FFB7B7B7"/>
      </bottom>
    </border>
    <border>
      <bottom style="thin">
        <color rgb="FFB4A7D6"/>
      </bottom>
    </border>
    <border>
      <left style="dotted">
        <color rgb="FFB7B7B7"/>
      </left>
      <bottom style="thin">
        <color rgb="FFB4A7D6"/>
      </bottom>
    </border>
    <border>
      <bottom style="thin">
        <color rgb="FFF3F3F3"/>
      </bottom>
    </border>
    <border>
      <left style="dotted">
        <color rgb="FFD9D9D9"/>
      </left>
      <bottom style="thin">
        <color rgb="FFF3F3F3"/>
      </bottom>
    </border>
    <border>
      <right style="dotted">
        <color rgb="FFD9D9D9"/>
      </right>
      <bottom style="thin">
        <color rgb="FFF3F3F3"/>
      </bottom>
    </border>
    <border>
      <top style="thin">
        <color rgb="FFF3F3F3"/>
      </top>
      <bottom style="thin">
        <color rgb="FFF3F3F3"/>
      </bottom>
    </border>
    <border>
      <left style="dotted">
        <color rgb="FFD9D9D9"/>
      </left>
      <top style="thin">
        <color rgb="FFF3F3F3"/>
      </top>
      <bottom style="thin">
        <color rgb="FFF3F3F3"/>
      </bottom>
    </border>
    <border>
      <right style="dotted">
        <color rgb="FFD9D9D9"/>
      </right>
      <top style="thin">
        <color rgb="FFF3F3F3"/>
      </top>
      <bottom style="thin">
        <color rgb="FFF3F3F3"/>
      </bottom>
    </border>
    <border>
      <top style="thin">
        <color rgb="FFB4A7D6"/>
      </top>
      <bottom style="thin">
        <color rgb="FFF3F3F3"/>
      </bottom>
    </border>
    <border>
      <right style="dotted">
        <color rgb="FFD9D9D9"/>
      </right>
      <top style="thin">
        <color rgb="FFB4A7D6"/>
      </top>
      <bottom style="thin">
        <color rgb="FFF3F3F3"/>
      </bottom>
    </border>
    <border>
      <left style="dotted">
        <color rgb="FFD9D9D9"/>
      </left>
      <top style="thin">
        <color rgb="FFF3F3F3"/>
      </top>
    </border>
    <border>
      <left style="dotted">
        <color rgb="FFCCCCCC"/>
      </left>
      <top style="dotted">
        <color rgb="FFCCCCCC"/>
      </top>
      <bottom style="dotted">
        <color rgb="FFCCCCCC"/>
      </bottom>
    </border>
    <border>
      <right style="dotted">
        <color rgb="FFCCCCCC"/>
      </right>
      <top style="dotted">
        <color rgb="FFCCCCCC"/>
      </top>
      <bottom style="dotted">
        <color rgb="FFCCCCCC"/>
      </bottom>
    </border>
    <border>
      <right style="thin">
        <color rgb="FFD9D2E9"/>
      </right>
    </border>
    <border>
      <left style="thin">
        <color rgb="FFD9D2E9"/>
      </left>
      <right style="thin">
        <color rgb="FFD9D2E9"/>
      </right>
      <top style="thin">
        <color rgb="FFD9D2E9"/>
      </top>
      <bottom style="thin">
        <color rgb="FFD9D2E9"/>
      </bottom>
    </border>
    <border>
      <right style="thin">
        <color rgb="FFD9D2E9"/>
      </right>
      <top style="thin">
        <color rgb="FFD9D2E9"/>
      </top>
      <bottom style="thin">
        <color rgb="FFD9D2E9"/>
      </bottom>
    </border>
    <border>
      <top style="thin">
        <color rgb="FFD9D2E9"/>
      </top>
      <bottom style="thin">
        <color rgb="FFD9D2E9"/>
      </bottom>
    </border>
    <border>
      <right style="thin">
        <color rgb="FFEDE7F6"/>
      </right>
    </border>
    <border>
      <left style="thin">
        <color rgb="FFEDE7F6"/>
      </left>
      <right style="thin">
        <color rgb="FFEDE7F6"/>
      </right>
    </border>
    <border>
      <left style="thin">
        <color rgb="FFEDE7F6"/>
      </left>
    </border>
    <border>
      <right style="thin">
        <color rgb="FFEDE7F6"/>
      </right>
      <bottom style="thin">
        <color rgb="FFEDE7F6"/>
      </bottom>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bottom style="thin">
        <color rgb="FF000000"/>
      </bottom>
    </border>
    <border>
      <bottom style="thin">
        <color rgb="FF000000"/>
      </bottom>
    </border>
    <border>
      <right style="thin">
        <color rgb="FF000000"/>
      </right>
      <bottom style="thin">
        <color rgb="FF000000"/>
      </bottom>
    </border>
    <border>
      <left style="dotted">
        <color rgb="FFB7B7B7"/>
      </left>
      <bottom style="thin">
        <color rgb="FFD9D9D9"/>
      </bottom>
    </border>
    <border>
      <right style="dotted">
        <color rgb="FFB7B7B7"/>
      </right>
      <bottom style="thin">
        <color rgb="FFD9D9D9"/>
      </bottom>
    </border>
    <border>
      <right style="thin">
        <color rgb="FFFFFFFF"/>
      </right>
      <bottom style="thin">
        <color rgb="FFEFEFEF"/>
      </bottom>
    </border>
    <border>
      <left style="thin">
        <color rgb="FFFFFFFF"/>
      </left>
      <right style="thin">
        <color rgb="FFFFFFFF"/>
      </right>
      <bottom style="thin">
        <color rgb="FFEFEFEF"/>
      </bottom>
    </border>
    <border>
      <left style="thin">
        <color rgb="FFFFFFFF"/>
      </left>
      <bottom style="thin">
        <color rgb="FFEFEFEF"/>
      </bottom>
    </border>
    <border>
      <left style="dotted">
        <color rgb="FFB7B7B7"/>
      </left>
      <bottom style="thin">
        <color rgb="FFEFEFEF"/>
      </bottom>
    </border>
    <border>
      <right style="dotted">
        <color rgb="FFB7B7B7"/>
      </right>
      <bottom style="thin">
        <color rgb="FFEFEFEF"/>
      </bottom>
    </border>
    <border>
      <left style="dotted">
        <color rgb="FFB7B7B7"/>
      </left>
      <bottom style="thin">
        <color rgb="FFF3F3F3"/>
      </bottom>
    </border>
    <border>
      <right style="dotted">
        <color rgb="FFB7B7B7"/>
      </right>
      <bottom style="thin">
        <color rgb="FFF3F3F3"/>
      </bottom>
    </border>
    <border>
      <left style="dotted">
        <color rgb="FFB7B7B7"/>
      </left>
    </border>
    <border>
      <right style="dotted">
        <color rgb="FFB7B7B7"/>
      </right>
    </border>
  </borders>
  <cellStyleXfs count="1">
    <xf borderId="0" fillId="0" fontId="0" numFmtId="0" applyAlignment="1" applyFont="1"/>
  </cellStyleXfs>
  <cellXfs count="621">
    <xf borderId="0" fillId="0" fontId="0" numFmtId="0" xfId="0" applyAlignment="1" applyFont="1">
      <alignment readingOrder="0" shrinkToFit="0" vertical="bottom" wrapText="0"/>
    </xf>
    <xf borderId="0" fillId="2" fontId="1" numFmtId="0" xfId="0" applyAlignment="1" applyFill="1" applyFont="1">
      <alignment vertical="bottom"/>
    </xf>
    <xf borderId="0" fillId="2" fontId="1" numFmtId="0" xfId="0" applyAlignment="1" applyFont="1">
      <alignment shrinkToFit="0" vertical="bottom" wrapText="1"/>
    </xf>
    <xf borderId="0" fillId="0" fontId="2" numFmtId="0" xfId="0" applyAlignment="1" applyFont="1">
      <alignment vertical="bottom"/>
    </xf>
    <xf borderId="0" fillId="0" fontId="3" numFmtId="0" xfId="0" applyAlignment="1" applyFont="1">
      <alignment horizontal="left" shrinkToFit="0" vertical="bottom" wrapText="1"/>
    </xf>
    <xf borderId="0" fillId="0" fontId="4" numFmtId="0" xfId="0" applyAlignment="1" applyFont="1">
      <alignment horizontal="left" shrinkToFit="0" vertical="bottom" wrapText="1"/>
    </xf>
    <xf borderId="0" fillId="0" fontId="5" numFmtId="0" xfId="0" applyAlignment="1" applyFont="1">
      <alignment horizontal="left" shrinkToFit="0" vertical="bottom" wrapText="1"/>
    </xf>
    <xf borderId="0" fillId="0" fontId="5" numFmtId="0" xfId="0" applyAlignment="1" applyFont="1">
      <alignment horizontal="left" vertical="bottom"/>
    </xf>
    <xf borderId="0" fillId="0" fontId="1" numFmtId="49" xfId="0" applyAlignment="1" applyFont="1" applyNumberFormat="1">
      <alignment vertical="bottom"/>
    </xf>
    <xf borderId="0" fillId="0" fontId="6" numFmtId="0" xfId="0" applyAlignment="1" applyFont="1">
      <alignment shrinkToFit="0" wrapText="1"/>
    </xf>
    <xf borderId="1" fillId="0" fontId="6" numFmtId="0" xfId="0" applyAlignment="1" applyBorder="1" applyFont="1">
      <alignment shrinkToFit="0" wrapText="1"/>
    </xf>
    <xf borderId="1" fillId="0" fontId="1" numFmtId="49" xfId="0" applyAlignment="1" applyBorder="1" applyFont="1" applyNumberFormat="1">
      <alignment vertical="bottom"/>
    </xf>
    <xf borderId="0" fillId="0" fontId="1" numFmtId="0" xfId="0" applyAlignment="1" applyFont="1">
      <alignment vertical="bottom"/>
    </xf>
    <xf borderId="0" fillId="3" fontId="7" numFmtId="0" xfId="0" applyAlignment="1" applyFill="1" applyFont="1">
      <alignment shrinkToFit="0" vertical="bottom" wrapText="1"/>
    </xf>
    <xf borderId="0" fillId="3" fontId="1" numFmtId="0" xfId="0" applyAlignment="1" applyFont="1">
      <alignment vertical="bottom"/>
    </xf>
    <xf borderId="0" fillId="0" fontId="1" numFmtId="49" xfId="0" applyAlignment="1" applyFont="1" applyNumberFormat="1">
      <alignment vertical="top"/>
    </xf>
    <xf borderId="0" fillId="3" fontId="7" numFmtId="0" xfId="0" applyAlignment="1" applyFont="1">
      <alignment horizontal="left" shrinkToFit="0" vertical="top" wrapText="1"/>
    </xf>
    <xf borderId="0" fillId="3" fontId="7" numFmtId="0" xfId="0" applyAlignment="1" applyFont="1">
      <alignment horizontal="left" shrinkToFit="0" vertical="bottom" wrapText="1"/>
    </xf>
    <xf borderId="0" fillId="3" fontId="8" numFmtId="49" xfId="0" applyAlignment="1" applyFont="1" applyNumberFormat="1">
      <alignment horizontal="left" shrinkToFit="0" vertical="bottom" wrapText="0"/>
    </xf>
    <xf borderId="0" fillId="3" fontId="9" numFmtId="49" xfId="0" applyAlignment="1" applyFont="1" applyNumberFormat="1">
      <alignment vertical="bottom"/>
    </xf>
    <xf borderId="0" fillId="3" fontId="9" numFmtId="49" xfId="0" applyAlignment="1" applyFont="1" applyNumberFormat="1">
      <alignment vertical="top"/>
    </xf>
    <xf borderId="0" fillId="0" fontId="9" numFmtId="49" xfId="0" applyAlignment="1" applyFont="1" applyNumberFormat="1">
      <alignment vertical="top"/>
    </xf>
    <xf borderId="0" fillId="3" fontId="1" numFmtId="49" xfId="0" applyAlignment="1" applyFont="1" applyNumberFormat="1">
      <alignment vertical="center"/>
    </xf>
    <xf borderId="0" fillId="3" fontId="9" numFmtId="49" xfId="0" applyAlignment="1" applyFont="1" applyNumberFormat="1">
      <alignment vertical="center"/>
    </xf>
    <xf borderId="0" fillId="3" fontId="9" numFmtId="49" xfId="0" applyAlignment="1" applyFont="1" applyNumberFormat="1">
      <alignment horizontal="left" vertical="center"/>
    </xf>
    <xf borderId="0" fillId="3" fontId="9" numFmtId="0" xfId="0" applyAlignment="1" applyFont="1">
      <alignment vertical="bottom"/>
    </xf>
    <xf borderId="0" fillId="0" fontId="9" numFmtId="0" xfId="0" applyAlignment="1" applyFont="1">
      <alignment vertical="bottom"/>
    </xf>
    <xf borderId="0" fillId="3" fontId="9" numFmtId="0" xfId="0" applyAlignment="1" applyFont="1">
      <alignment horizontal="left" vertical="center"/>
    </xf>
    <xf borderId="0" fillId="3" fontId="9" numFmtId="0" xfId="0" applyAlignment="1" applyFont="1">
      <alignment vertical="center"/>
    </xf>
    <xf borderId="0" fillId="3" fontId="9" numFmtId="0" xfId="0" applyAlignment="1" applyFont="1">
      <alignment vertical="top"/>
    </xf>
    <xf borderId="0" fillId="0" fontId="9" numFmtId="0" xfId="0" applyAlignment="1" applyFont="1">
      <alignment vertical="top"/>
    </xf>
    <xf borderId="0" fillId="0" fontId="6" numFmtId="0" xfId="0" applyAlignment="1" applyFont="1">
      <alignment vertical="center"/>
    </xf>
    <xf borderId="0" fillId="0" fontId="10" numFmtId="0" xfId="0" applyAlignment="1" applyFont="1">
      <alignment horizontal="left" shrinkToFit="0" vertical="top" wrapText="0"/>
    </xf>
    <xf borderId="0" fillId="0" fontId="9" numFmtId="49" xfId="0" applyAlignment="1" applyFont="1" applyNumberFormat="1">
      <alignment vertical="bottom"/>
    </xf>
    <xf borderId="0" fillId="0" fontId="6" numFmtId="0" xfId="0" applyFont="1"/>
    <xf borderId="2" fillId="3" fontId="11" numFmtId="0" xfId="0" applyAlignment="1" applyBorder="1" applyFont="1">
      <alignment horizontal="left" shrinkToFit="0" vertical="bottom" wrapText="1"/>
    </xf>
    <xf borderId="3" fillId="3" fontId="12" numFmtId="0" xfId="0" applyAlignment="1" applyBorder="1" applyFont="1">
      <alignment horizontal="left" shrinkToFit="0" vertical="bottom" wrapText="1"/>
    </xf>
    <xf borderId="4" fillId="3" fontId="11" numFmtId="0" xfId="0" applyAlignment="1" applyBorder="1" applyFont="1">
      <alignment horizontal="left" shrinkToFit="0" vertical="bottom" wrapText="1"/>
    </xf>
    <xf borderId="5" fillId="3" fontId="7" numFmtId="0" xfId="0" applyAlignment="1" applyBorder="1" applyFont="1">
      <alignment horizontal="left" shrinkToFit="0" vertical="center" wrapText="1"/>
    </xf>
    <xf borderId="6" fillId="3" fontId="7" numFmtId="0" xfId="0" applyAlignment="1" applyBorder="1" applyFont="1">
      <alignment horizontal="left" shrinkToFit="0" vertical="top" wrapText="1"/>
    </xf>
    <xf borderId="7" fillId="3" fontId="7" numFmtId="0" xfId="0" applyAlignment="1" applyBorder="1" applyFont="1">
      <alignment horizontal="left" shrinkToFit="0" vertical="top" wrapText="1"/>
    </xf>
    <xf borderId="3" fillId="0" fontId="6" numFmtId="0" xfId="0" applyBorder="1" applyFont="1"/>
    <xf borderId="0" fillId="3" fontId="13" numFmtId="0" xfId="0" applyAlignment="1" applyFont="1">
      <alignment horizontal="left" shrinkToFit="0" vertical="top" wrapText="1"/>
    </xf>
    <xf borderId="0" fillId="0" fontId="1" numFmtId="0" xfId="0" applyAlignment="1" applyFont="1">
      <alignment vertical="center"/>
    </xf>
    <xf borderId="0" fillId="0" fontId="9" numFmtId="0" xfId="0" applyAlignment="1" applyFont="1">
      <alignment vertical="center"/>
    </xf>
    <xf borderId="0" fillId="0" fontId="14" numFmtId="0" xfId="0" applyAlignment="1" applyFont="1">
      <alignment vertical="center"/>
    </xf>
    <xf borderId="0" fillId="4" fontId="1" numFmtId="0" xfId="0" applyAlignment="1" applyFill="1" applyFont="1">
      <alignment vertical="bottom"/>
    </xf>
    <xf borderId="0" fillId="0" fontId="15" numFmtId="0" xfId="0" applyAlignment="1" applyFont="1">
      <alignment horizontal="left" vertical="bottom"/>
    </xf>
    <xf borderId="0" fillId="0" fontId="16" numFmtId="0" xfId="0" applyAlignment="1" applyFont="1">
      <alignment horizontal="right" shrinkToFit="0" vertical="bottom" wrapText="0"/>
    </xf>
    <xf borderId="8" fillId="0" fontId="1" numFmtId="0" xfId="0" applyAlignment="1" applyBorder="1" applyFont="1">
      <alignment vertical="bottom"/>
    </xf>
    <xf borderId="0" fillId="3" fontId="1" numFmtId="0" xfId="0" applyAlignment="1" applyFont="1">
      <alignment vertical="center"/>
    </xf>
    <xf borderId="9" fillId="0" fontId="17" numFmtId="0" xfId="0" applyAlignment="1" applyBorder="1" applyFont="1">
      <alignment vertical="center"/>
    </xf>
    <xf borderId="10" fillId="0" fontId="17" numFmtId="0" xfId="0" applyAlignment="1" applyBorder="1" applyFont="1">
      <alignment vertical="center"/>
    </xf>
    <xf borderId="11" fillId="0" fontId="17" numFmtId="0" xfId="0" applyAlignment="1" applyBorder="1" applyFont="1">
      <alignment vertical="center"/>
    </xf>
    <xf borderId="9" fillId="0" fontId="1" numFmtId="0" xfId="0" applyAlignment="1" applyBorder="1" applyFont="1">
      <alignment vertical="center"/>
    </xf>
    <xf borderId="9" fillId="0" fontId="9" numFmtId="164" xfId="0" applyAlignment="1" applyBorder="1" applyFont="1" applyNumberFormat="1">
      <alignment horizontal="left" vertical="center"/>
    </xf>
    <xf borderId="9" fillId="0" fontId="9" numFmtId="0" xfId="0" applyAlignment="1" applyBorder="1" applyFont="1">
      <alignment vertical="center"/>
    </xf>
    <xf borderId="0" fillId="0" fontId="18" numFmtId="0" xfId="0" applyAlignment="1" applyFont="1">
      <alignment shrinkToFit="0" vertical="center" wrapText="1"/>
    </xf>
    <xf borderId="9" fillId="0" fontId="19" numFmtId="165" xfId="0" applyAlignment="1" applyBorder="1" applyFont="1" applyNumberFormat="1">
      <alignment horizontal="left" vertical="center"/>
    </xf>
    <xf borderId="9" fillId="3" fontId="9" numFmtId="0" xfId="0" applyAlignment="1" applyBorder="1" applyFont="1">
      <alignment vertical="center"/>
    </xf>
    <xf borderId="9" fillId="5" fontId="20" numFmtId="0" xfId="0" applyAlignment="1" applyBorder="1" applyFill="1" applyFont="1">
      <alignment vertical="center"/>
    </xf>
    <xf borderId="9" fillId="5" fontId="19" numFmtId="165" xfId="0" applyAlignment="1" applyBorder="1" applyFont="1" applyNumberFormat="1">
      <alignment horizontal="left" vertical="center"/>
    </xf>
    <xf borderId="9" fillId="5" fontId="19" numFmtId="0" xfId="0" applyAlignment="1" applyBorder="1" applyFont="1">
      <alignment vertical="center"/>
    </xf>
    <xf borderId="0" fillId="5" fontId="18" numFmtId="0" xfId="0" applyAlignment="1" applyFont="1">
      <alignment horizontal="left" shrinkToFit="0" vertical="center" wrapText="1"/>
    </xf>
    <xf borderId="9" fillId="5" fontId="1" numFmtId="0" xfId="0" applyAlignment="1" applyBorder="1" applyFont="1">
      <alignment vertical="center"/>
    </xf>
    <xf borderId="9" fillId="5" fontId="9" numFmtId="165" xfId="0" applyAlignment="1" applyBorder="1" applyFont="1" applyNumberFormat="1">
      <alignment horizontal="left" vertical="center"/>
    </xf>
    <xf borderId="9" fillId="5" fontId="9" numFmtId="0" xfId="0" applyAlignment="1" applyBorder="1" applyFont="1">
      <alignment vertical="center"/>
    </xf>
    <xf borderId="9" fillId="0" fontId="9" numFmtId="165" xfId="0" applyAlignment="1" applyBorder="1" applyFont="1" applyNumberFormat="1">
      <alignment horizontal="left" vertical="center"/>
    </xf>
    <xf borderId="0" fillId="3" fontId="21" numFmtId="0" xfId="0" applyFont="1"/>
    <xf borderId="9" fillId="0" fontId="20" numFmtId="0" xfId="0" applyAlignment="1" applyBorder="1" applyFont="1">
      <alignment vertical="center"/>
    </xf>
    <xf borderId="9" fillId="3" fontId="19" numFmtId="0" xfId="0" applyAlignment="1" applyBorder="1" applyFont="1">
      <alignment vertical="center"/>
    </xf>
    <xf borderId="0" fillId="0" fontId="22" numFmtId="0" xfId="0" applyAlignment="1" applyFont="1">
      <alignment shrinkToFit="0" vertical="center" wrapText="1"/>
    </xf>
    <xf borderId="0" fillId="5" fontId="1" numFmtId="0" xfId="0" applyAlignment="1" applyFont="1">
      <alignment vertical="center"/>
    </xf>
    <xf borderId="0" fillId="3" fontId="20" numFmtId="0" xfId="0" applyAlignment="1" applyFont="1">
      <alignment vertical="center"/>
    </xf>
    <xf borderId="9" fillId="0" fontId="19" numFmtId="0" xfId="0" applyAlignment="1" applyBorder="1" applyFont="1">
      <alignment horizontal="left" vertical="center"/>
    </xf>
    <xf borderId="9" fillId="0" fontId="19" numFmtId="0" xfId="0" applyAlignment="1" applyBorder="1" applyFont="1">
      <alignment vertical="center"/>
    </xf>
    <xf borderId="9" fillId="5" fontId="20" numFmtId="0" xfId="0" applyAlignment="1" applyBorder="1" applyFont="1">
      <alignment shrinkToFit="0" vertical="center" wrapText="1"/>
    </xf>
    <xf borderId="9" fillId="5" fontId="19" numFmtId="164" xfId="0" applyAlignment="1" applyBorder="1" applyFont="1" applyNumberFormat="1">
      <alignment horizontal="left" vertical="center"/>
    </xf>
    <xf borderId="0" fillId="5" fontId="22" numFmtId="0" xfId="0" applyAlignment="1" applyFont="1">
      <alignment horizontal="left" shrinkToFit="0" vertical="center" wrapText="1"/>
    </xf>
    <xf borderId="0" fillId="5" fontId="22" numFmtId="166" xfId="0" applyAlignment="1" applyFont="1" applyNumberFormat="1">
      <alignment horizontal="left" shrinkToFit="0" vertical="center" wrapText="1"/>
    </xf>
    <xf borderId="0" fillId="5" fontId="18" numFmtId="166" xfId="0" applyAlignment="1" applyFont="1" applyNumberFormat="1">
      <alignment horizontal="left" shrinkToFit="0" vertical="center" wrapText="1"/>
    </xf>
    <xf borderId="9" fillId="0" fontId="9" numFmtId="167" xfId="0" applyAlignment="1" applyBorder="1" applyFont="1" applyNumberFormat="1">
      <alignment horizontal="left" vertical="center"/>
    </xf>
    <xf borderId="0" fillId="6" fontId="1" numFmtId="0" xfId="0" applyAlignment="1" applyFill="1" applyFont="1">
      <alignment vertical="center"/>
    </xf>
    <xf borderId="0" fillId="6" fontId="9" numFmtId="167" xfId="0" applyAlignment="1" applyFont="1" applyNumberFormat="1">
      <alignment horizontal="left" vertical="center"/>
    </xf>
    <xf borderId="0" fillId="6" fontId="9" numFmtId="0" xfId="0" applyAlignment="1" applyFont="1">
      <alignment vertical="center"/>
    </xf>
    <xf borderId="0" fillId="6" fontId="18" numFmtId="0" xfId="0" applyAlignment="1" applyFont="1">
      <alignment shrinkToFit="0" vertical="center" wrapText="1"/>
    </xf>
    <xf borderId="0" fillId="0" fontId="9" numFmtId="167" xfId="0" applyAlignment="1" applyFont="1" applyNumberFormat="1">
      <alignment horizontal="left" vertical="center"/>
    </xf>
    <xf borderId="0" fillId="0" fontId="23" numFmtId="0" xfId="0" applyAlignment="1" applyFont="1">
      <alignment shrinkToFit="0" vertical="center" wrapText="1"/>
    </xf>
    <xf borderId="0" fillId="0" fontId="24" numFmtId="0" xfId="0" applyFont="1"/>
    <xf borderId="12" fillId="0" fontId="25" numFmtId="0" xfId="0" applyBorder="1" applyFont="1"/>
    <xf borderId="12" fillId="0" fontId="24" numFmtId="0" xfId="0" applyBorder="1" applyFont="1"/>
    <xf borderId="12" fillId="0" fontId="21" numFmtId="0" xfId="0" applyBorder="1" applyFont="1"/>
    <xf borderId="0" fillId="4" fontId="1" numFmtId="0" xfId="0" applyAlignment="1" applyFont="1">
      <alignment vertical="center"/>
    </xf>
    <xf borderId="0" fillId="0" fontId="26" numFmtId="0" xfId="0" applyAlignment="1" applyFont="1">
      <alignment horizontal="right" shrinkToFit="0" vertical="bottom" wrapText="0"/>
    </xf>
    <xf borderId="0" fillId="0" fontId="27" numFmtId="0" xfId="0" applyAlignment="1" applyFont="1">
      <alignment horizontal="right" shrinkToFit="0" vertical="bottom" wrapText="1"/>
    </xf>
    <xf borderId="8" fillId="0" fontId="1" numFmtId="0" xfId="0" applyAlignment="1" applyBorder="1" applyFont="1">
      <alignment vertical="center"/>
    </xf>
    <xf borderId="0" fillId="0" fontId="28" numFmtId="0" xfId="0" applyAlignment="1" applyFont="1">
      <alignment vertical="center"/>
    </xf>
    <xf borderId="0" fillId="0" fontId="17" numFmtId="0" xfId="0" applyAlignment="1" applyFont="1">
      <alignment vertical="center"/>
    </xf>
    <xf borderId="0" fillId="0" fontId="17" numFmtId="0" xfId="0" applyAlignment="1" applyFont="1">
      <alignment horizontal="center" vertical="center"/>
    </xf>
    <xf borderId="9" fillId="5" fontId="29" numFmtId="0" xfId="0" applyAlignment="1" applyBorder="1" applyFont="1">
      <alignment vertical="center"/>
    </xf>
    <xf borderId="9" fillId="5" fontId="9" numFmtId="0" xfId="0" applyAlignment="1" applyBorder="1" applyFont="1">
      <alignment horizontal="left" vertical="center"/>
    </xf>
    <xf borderId="9" fillId="5" fontId="30" numFmtId="0" xfId="0" applyAlignment="1" applyBorder="1" applyFont="1">
      <alignment shrinkToFit="0" vertical="center" wrapText="0"/>
    </xf>
    <xf borderId="9" fillId="5" fontId="29" numFmtId="168" xfId="0" applyAlignment="1" applyBorder="1" applyFont="1" applyNumberFormat="1">
      <alignment horizontal="right" vertical="center"/>
    </xf>
    <xf borderId="0" fillId="5" fontId="23" numFmtId="0" xfId="0" applyAlignment="1" applyFont="1">
      <alignment horizontal="left" shrinkToFit="0" vertical="center" wrapText="1"/>
    </xf>
    <xf borderId="9" fillId="0" fontId="29" numFmtId="0" xfId="0" applyAlignment="1" applyBorder="1" applyFont="1">
      <alignment vertical="center"/>
    </xf>
    <xf borderId="9" fillId="0" fontId="9" numFmtId="169" xfId="0" applyAlignment="1" applyBorder="1" applyFont="1" applyNumberFormat="1">
      <alignment horizontal="left" vertical="center"/>
    </xf>
    <xf borderId="9" fillId="0" fontId="29" numFmtId="170" xfId="0" applyAlignment="1" applyBorder="1" applyFont="1" applyNumberFormat="1">
      <alignment horizontal="right" vertical="center"/>
    </xf>
    <xf borderId="0" fillId="0" fontId="23" numFmtId="0" xfId="0" applyAlignment="1" applyFont="1">
      <alignment horizontal="left" shrinkToFit="0" vertical="center" wrapText="1"/>
    </xf>
    <xf borderId="9" fillId="5" fontId="9" numFmtId="169" xfId="0" applyAlignment="1" applyBorder="1" applyFont="1" applyNumberFormat="1">
      <alignment horizontal="left" vertical="center"/>
    </xf>
    <xf borderId="9" fillId="5" fontId="29" numFmtId="170" xfId="0" applyAlignment="1" applyBorder="1" applyFont="1" applyNumberFormat="1">
      <alignment horizontal="right" vertical="center"/>
    </xf>
    <xf borderId="9" fillId="0" fontId="9" numFmtId="169" xfId="0" applyAlignment="1" applyBorder="1" applyFont="1" applyNumberFormat="1">
      <alignment vertical="center"/>
    </xf>
    <xf borderId="9" fillId="5" fontId="9" numFmtId="169" xfId="0" applyAlignment="1" applyBorder="1" applyFont="1" applyNumberFormat="1">
      <alignment vertical="center"/>
    </xf>
    <xf borderId="9" fillId="5" fontId="9" numFmtId="0" xfId="0" applyAlignment="1" applyBorder="1" applyFont="1">
      <alignment shrinkToFit="0" vertical="center" wrapText="0"/>
    </xf>
    <xf borderId="0" fillId="0" fontId="29" numFmtId="0" xfId="0" applyAlignment="1" applyFont="1">
      <alignment vertical="center"/>
    </xf>
    <xf borderId="0" fillId="0" fontId="9" numFmtId="169" xfId="0" applyAlignment="1" applyFont="1" applyNumberFormat="1">
      <alignment vertical="center"/>
    </xf>
    <xf borderId="0" fillId="0" fontId="29" numFmtId="170" xfId="0" applyAlignment="1" applyFont="1" applyNumberFormat="1">
      <alignment horizontal="right" vertical="center"/>
    </xf>
    <xf borderId="0" fillId="4" fontId="1" numFmtId="0" xfId="0" applyAlignment="1" applyFont="1">
      <alignment shrinkToFit="0" vertical="bottom" wrapText="1"/>
    </xf>
    <xf borderId="0" fillId="0" fontId="31" numFmtId="0" xfId="0" applyAlignment="1" applyFont="1">
      <alignment vertical="bottom"/>
    </xf>
    <xf borderId="8" fillId="0" fontId="28" numFmtId="0" xfId="0" applyAlignment="1" applyBorder="1" applyFont="1">
      <alignment vertical="center"/>
    </xf>
    <xf borderId="8" fillId="0" fontId="28" numFmtId="0" xfId="0" applyAlignment="1" applyBorder="1" applyFont="1">
      <alignment shrinkToFit="0" vertical="center" wrapText="1"/>
    </xf>
    <xf borderId="0" fillId="0" fontId="28" numFmtId="0" xfId="0" applyAlignment="1" applyFont="1">
      <alignment shrinkToFit="0" vertical="center" wrapText="1"/>
    </xf>
    <xf borderId="0" fillId="0" fontId="17" numFmtId="0" xfId="0" applyAlignment="1" applyFont="1">
      <alignment horizontal="right" shrinkToFit="0" vertical="center" wrapText="1"/>
    </xf>
    <xf borderId="0" fillId="0" fontId="17" numFmtId="0" xfId="0" applyAlignment="1" applyFont="1">
      <alignment shrinkToFit="0" vertical="center" wrapText="1"/>
    </xf>
    <xf borderId="9" fillId="0" fontId="32" numFmtId="49" xfId="0" applyAlignment="1" applyBorder="1" applyFont="1" applyNumberFormat="1">
      <alignment horizontal="right" shrinkToFit="0" vertical="center" wrapText="1"/>
    </xf>
    <xf borderId="0" fillId="0" fontId="7" numFmtId="0" xfId="0" applyAlignment="1" applyFont="1">
      <alignment vertical="center"/>
    </xf>
    <xf borderId="9" fillId="5" fontId="7" numFmtId="0" xfId="0" applyAlignment="1" applyBorder="1" applyFont="1">
      <alignment horizontal="left" shrinkToFit="0" vertical="center" wrapText="1"/>
    </xf>
    <xf borderId="0" fillId="5" fontId="18" numFmtId="0" xfId="0" applyAlignment="1" applyFont="1">
      <alignment shrinkToFit="0" vertical="center" wrapText="1"/>
    </xf>
    <xf borderId="9" fillId="0" fontId="7" numFmtId="0" xfId="0" applyAlignment="1" applyBorder="1" applyFont="1">
      <alignment horizontal="left" shrinkToFit="0" vertical="center" wrapText="1"/>
    </xf>
    <xf borderId="0" fillId="7" fontId="1" numFmtId="0" xfId="0" applyAlignment="1" applyFill="1" applyFont="1">
      <alignment vertical="center"/>
    </xf>
    <xf borderId="0" fillId="0" fontId="33" numFmtId="0" xfId="0" applyAlignment="1" applyFont="1">
      <alignment vertical="bottom"/>
    </xf>
    <xf borderId="0" fillId="0" fontId="34" numFmtId="0" xfId="0" applyAlignment="1" applyFont="1">
      <alignment horizontal="left" vertical="bottom"/>
    </xf>
    <xf borderId="0" fillId="0" fontId="32" numFmtId="0" xfId="0" applyAlignment="1" applyFont="1">
      <alignment vertical="bottom"/>
    </xf>
    <xf borderId="0" fillId="0" fontId="27" numFmtId="0" xfId="0" applyAlignment="1" applyFont="1">
      <alignment horizontal="left" shrinkToFit="0" vertical="bottom" wrapText="1"/>
    </xf>
    <xf borderId="0" fillId="0" fontId="32" numFmtId="0" xfId="0" applyAlignment="1" applyFont="1">
      <alignment vertical="top"/>
    </xf>
    <xf borderId="0" fillId="3" fontId="27" numFmtId="0" xfId="0" applyAlignment="1" applyFont="1">
      <alignment horizontal="left" shrinkToFit="0" vertical="top" wrapText="1"/>
    </xf>
    <xf borderId="0" fillId="0" fontId="35" numFmtId="0" xfId="0" applyAlignment="1" applyFont="1">
      <alignment vertical="center"/>
    </xf>
    <xf borderId="0" fillId="0" fontId="36" numFmtId="168" xfId="0" applyAlignment="1" applyFont="1" applyNumberFormat="1">
      <alignment horizontal="left" vertical="center"/>
    </xf>
    <xf borderId="0" fillId="0" fontId="1" numFmtId="170" xfId="0" applyAlignment="1" applyFont="1" applyNumberFormat="1">
      <alignment vertical="center"/>
    </xf>
    <xf borderId="0" fillId="0" fontId="35" numFmtId="0" xfId="0" applyAlignment="1" applyFont="1">
      <alignment vertical="top"/>
    </xf>
    <xf borderId="0" fillId="0" fontId="37" numFmtId="0" xfId="0" applyAlignment="1" applyFont="1">
      <alignment horizontal="right" vertical="top"/>
    </xf>
    <xf borderId="0" fillId="0" fontId="38" numFmtId="0" xfId="0" applyAlignment="1" applyFont="1">
      <alignment vertical="center"/>
    </xf>
    <xf borderId="13" fillId="0" fontId="39" numFmtId="0" xfId="0" applyAlignment="1" applyBorder="1" applyFont="1">
      <alignment vertical="center"/>
    </xf>
    <xf borderId="13" fillId="0" fontId="40" numFmtId="168" xfId="0" applyAlignment="1" applyBorder="1" applyFont="1" applyNumberFormat="1">
      <alignment horizontal="right" vertical="center"/>
    </xf>
    <xf borderId="13" fillId="0" fontId="40" numFmtId="171" xfId="0" applyAlignment="1" applyBorder="1" applyFont="1" applyNumberFormat="1">
      <alignment horizontal="right" vertical="center"/>
    </xf>
    <xf borderId="0" fillId="0" fontId="7" numFmtId="168" xfId="0" applyAlignment="1" applyFont="1" applyNumberFormat="1">
      <alignment horizontal="right"/>
    </xf>
    <xf borderId="0" fillId="0" fontId="41" numFmtId="168" xfId="0" applyAlignment="1" applyFont="1" applyNumberFormat="1">
      <alignment horizontal="right"/>
    </xf>
    <xf borderId="0" fillId="0" fontId="41" numFmtId="171" xfId="0" applyAlignment="1" applyFont="1" applyNumberFormat="1">
      <alignment horizontal="right" vertical="center"/>
    </xf>
    <xf borderId="14" fillId="0" fontId="29" numFmtId="0" xfId="0" applyAlignment="1" applyBorder="1" applyFont="1">
      <alignment vertical="center"/>
    </xf>
    <xf borderId="14" fillId="0" fontId="7" numFmtId="168" xfId="0" applyAlignment="1" applyBorder="1" applyFont="1" applyNumberFormat="1">
      <alignment horizontal="right"/>
    </xf>
    <xf borderId="14" fillId="0" fontId="41" numFmtId="168" xfId="0" applyAlignment="1" applyBorder="1" applyFont="1" applyNumberFormat="1">
      <alignment horizontal="right"/>
    </xf>
    <xf borderId="14" fillId="0" fontId="41" numFmtId="171" xfId="0" applyAlignment="1" applyBorder="1" applyFont="1" applyNumberFormat="1">
      <alignment horizontal="right" vertical="center"/>
    </xf>
    <xf borderId="0" fillId="0" fontId="41" numFmtId="0" xfId="0" applyAlignment="1" applyFont="1">
      <alignment vertical="center"/>
    </xf>
    <xf borderId="0" fillId="0" fontId="42" numFmtId="0" xfId="0" applyAlignment="1" applyFont="1">
      <alignment horizontal="left" vertical="bottom"/>
    </xf>
    <xf borderId="0" fillId="0" fontId="43" numFmtId="0" xfId="0" applyAlignment="1" applyFont="1">
      <alignment shrinkToFit="0" vertical="center" wrapText="1"/>
    </xf>
    <xf borderId="0" fillId="0" fontId="27" numFmtId="0" xfId="0" applyAlignment="1" applyFont="1">
      <alignment horizontal="left" shrinkToFit="0" vertical="center" wrapText="1"/>
    </xf>
    <xf borderId="0" fillId="0" fontId="44" numFmtId="0" xfId="0" applyAlignment="1" applyFont="1">
      <alignment horizontal="left" vertical="bottom"/>
    </xf>
    <xf borderId="0" fillId="0" fontId="7" numFmtId="0" xfId="0" applyAlignment="1" applyFont="1">
      <alignment vertical="bottom"/>
    </xf>
    <xf borderId="0" fillId="0" fontId="45" numFmtId="0" xfId="0" applyAlignment="1" applyFont="1">
      <alignment horizontal="left" vertical="bottom"/>
    </xf>
    <xf borderId="0" fillId="0" fontId="36" numFmtId="0" xfId="0" applyAlignment="1" applyFont="1">
      <alignment horizontal="right" vertical="bottom"/>
    </xf>
    <xf borderId="0" fillId="0" fontId="7" numFmtId="168" xfId="0" applyAlignment="1" applyFont="1" applyNumberFormat="1">
      <alignment horizontal="right" vertical="bottom"/>
    </xf>
    <xf borderId="15" fillId="0" fontId="7" numFmtId="0" xfId="0" applyAlignment="1" applyBorder="1" applyFont="1">
      <alignment vertical="bottom"/>
    </xf>
    <xf borderId="15" fillId="0" fontId="7" numFmtId="172" xfId="0" applyAlignment="1" applyBorder="1" applyFont="1" applyNumberFormat="1">
      <alignment vertical="bottom"/>
    </xf>
    <xf borderId="0" fillId="0" fontId="27" numFmtId="0" xfId="0" applyAlignment="1" applyFont="1">
      <alignment horizontal="right" vertical="bottom"/>
    </xf>
    <xf borderId="0" fillId="0" fontId="27" numFmtId="172" xfId="0" applyAlignment="1" applyFont="1" applyNumberFormat="1">
      <alignment horizontal="right" vertical="bottom"/>
    </xf>
    <xf borderId="0" fillId="0" fontId="38" numFmtId="0" xfId="0" applyAlignment="1" applyFont="1">
      <alignment vertical="bottom"/>
    </xf>
    <xf borderId="0" fillId="0" fontId="38" numFmtId="168" xfId="0" applyAlignment="1" applyFont="1" applyNumberFormat="1">
      <alignment horizontal="right" vertical="bottom"/>
    </xf>
    <xf borderId="0" fillId="0" fontId="46" numFmtId="168" xfId="0" applyAlignment="1" applyFont="1" applyNumberFormat="1">
      <alignment horizontal="right" vertical="bottom"/>
    </xf>
    <xf borderId="0" fillId="0" fontId="32" numFmtId="172" xfId="0" applyAlignment="1" applyFont="1" applyNumberFormat="1">
      <alignment vertical="bottom"/>
    </xf>
    <xf borderId="0" fillId="0" fontId="36" numFmtId="172" xfId="0" applyAlignment="1" applyFont="1" applyNumberFormat="1">
      <alignment horizontal="right" vertical="bottom"/>
    </xf>
    <xf borderId="15" fillId="0" fontId="7" numFmtId="170" xfId="0" applyAlignment="1" applyBorder="1" applyFont="1" applyNumberFormat="1">
      <alignment vertical="bottom"/>
    </xf>
    <xf borderId="0" fillId="0" fontId="7" numFmtId="168" xfId="0" applyAlignment="1" applyFont="1" applyNumberFormat="1">
      <alignment vertical="bottom"/>
    </xf>
    <xf borderId="0" fillId="0" fontId="47" numFmtId="0" xfId="0" applyAlignment="1" applyFont="1">
      <alignment vertical="bottom"/>
    </xf>
    <xf borderId="0" fillId="0" fontId="32" numFmtId="170" xfId="0" applyAlignment="1" applyFont="1" applyNumberFormat="1">
      <alignment vertical="bottom"/>
    </xf>
    <xf borderId="0" fillId="8" fontId="1" numFmtId="0" xfId="0" applyAlignment="1" applyFill="1" applyFont="1">
      <alignment vertical="center"/>
    </xf>
    <xf borderId="0" fillId="0" fontId="48" numFmtId="0" xfId="0" applyAlignment="1" applyFont="1">
      <alignment horizontal="left" vertical="center"/>
    </xf>
    <xf borderId="0" fillId="0" fontId="27" numFmtId="0" xfId="0" applyAlignment="1" applyFont="1">
      <alignment horizontal="right" vertical="center"/>
    </xf>
    <xf borderId="0" fillId="0" fontId="1" numFmtId="0" xfId="0" applyAlignment="1" applyFont="1">
      <alignment horizontal="right" vertical="center"/>
    </xf>
    <xf borderId="0" fillId="0" fontId="49" numFmtId="0" xfId="0" applyAlignment="1" applyFont="1">
      <alignment vertical="center"/>
    </xf>
    <xf borderId="0" fillId="0" fontId="50" numFmtId="0" xfId="0" applyAlignment="1" applyFont="1">
      <alignment horizontal="left" vertical="center"/>
    </xf>
    <xf borderId="0" fillId="0" fontId="51" numFmtId="0" xfId="0" applyAlignment="1" applyFont="1">
      <alignment horizontal="left" vertical="center"/>
    </xf>
    <xf borderId="0" fillId="0" fontId="52" numFmtId="0" xfId="0" applyAlignment="1" applyFont="1">
      <alignment horizontal="center" vertical="center"/>
    </xf>
    <xf borderId="0" fillId="0" fontId="51" numFmtId="0" xfId="0" applyAlignment="1" applyFont="1">
      <alignment horizontal="center" vertical="center"/>
    </xf>
    <xf borderId="0" fillId="0" fontId="1" numFmtId="0" xfId="0" applyAlignment="1" applyFont="1">
      <alignment shrinkToFit="0" vertical="center" wrapText="1"/>
    </xf>
    <xf borderId="16" fillId="9" fontId="53" numFmtId="0" xfId="0" applyAlignment="1" applyBorder="1" applyFill="1" applyFont="1">
      <alignment horizontal="left" shrinkToFit="0" vertical="center" wrapText="1"/>
    </xf>
    <xf borderId="16" fillId="9" fontId="54" numFmtId="0" xfId="0" applyAlignment="1" applyBorder="1" applyFont="1">
      <alignment horizontal="left" shrinkToFit="0" vertical="center" wrapText="1"/>
    </xf>
    <xf borderId="17" fillId="9" fontId="53" numFmtId="0" xfId="0" applyAlignment="1" applyBorder="1" applyFont="1">
      <alignment horizontal="center" shrinkToFit="0" vertical="center" wrapText="1"/>
    </xf>
    <xf borderId="16" fillId="9" fontId="53" numFmtId="0" xfId="0" applyAlignment="1" applyBorder="1" applyFont="1">
      <alignment horizontal="center" shrinkToFit="0" vertical="center" wrapText="1"/>
    </xf>
    <xf borderId="17" fillId="9" fontId="53" numFmtId="0" xfId="0" applyAlignment="1" applyBorder="1" applyFont="1">
      <alignment horizontal="left" shrinkToFit="0" vertical="center" wrapText="1"/>
    </xf>
    <xf borderId="18" fillId="8" fontId="55" numFmtId="0" xfId="0" applyAlignment="1" applyBorder="1" applyFont="1">
      <alignment horizontal="left" shrinkToFit="0" vertical="center" wrapText="0"/>
    </xf>
    <xf borderId="19" fillId="8" fontId="56" numFmtId="0" xfId="0" applyAlignment="1" applyBorder="1" applyFont="1">
      <alignment horizontal="center" vertical="center"/>
    </xf>
    <xf borderId="20" fillId="8" fontId="56" numFmtId="0" xfId="0" applyAlignment="1" applyBorder="1" applyFont="1">
      <alignment horizontal="center" vertical="center"/>
    </xf>
    <xf borderId="18" fillId="8" fontId="56" numFmtId="0" xfId="0" applyAlignment="1" applyBorder="1" applyFont="1">
      <alignment horizontal="center" vertical="center"/>
    </xf>
    <xf borderId="18" fillId="8" fontId="57" numFmtId="0" xfId="0" applyAlignment="1" applyBorder="1" applyFont="1">
      <alignment horizontal="left" shrinkToFit="0" vertical="center" wrapText="1"/>
    </xf>
    <xf borderId="21" fillId="6" fontId="58" numFmtId="0" xfId="0" applyAlignment="1" applyBorder="1" applyFont="1">
      <alignment horizontal="left" shrinkToFit="0" vertical="center" wrapText="0"/>
    </xf>
    <xf borderId="21" fillId="3" fontId="58" numFmtId="0" xfId="0" applyAlignment="1" applyBorder="1" applyFont="1">
      <alignment horizontal="left" shrinkToFit="0" vertical="center" wrapText="0"/>
    </xf>
    <xf borderId="21" fillId="3" fontId="59" numFmtId="0" xfId="0" applyAlignment="1" applyBorder="1" applyFont="1">
      <alignment horizontal="left" shrinkToFit="0" vertical="center" wrapText="0"/>
    </xf>
    <xf borderId="22" fillId="0" fontId="59" numFmtId="0" xfId="0" applyAlignment="1" applyBorder="1" applyFont="1">
      <alignment horizontal="center" vertical="center"/>
    </xf>
    <xf borderId="23" fillId="0" fontId="59" numFmtId="0" xfId="0" applyAlignment="1" applyBorder="1" applyFont="1">
      <alignment horizontal="center" vertical="center"/>
    </xf>
    <xf borderId="21" fillId="0" fontId="59" numFmtId="0" xfId="0" applyAlignment="1" applyBorder="1" applyFont="1">
      <alignment horizontal="center" vertical="center"/>
    </xf>
    <xf borderId="21" fillId="0" fontId="60" numFmtId="0" xfId="0" applyAlignment="1" applyBorder="1" applyFont="1">
      <alignment horizontal="left" shrinkToFit="0" vertical="center" wrapText="1"/>
    </xf>
    <xf borderId="21" fillId="0" fontId="58" numFmtId="0" xfId="0" applyAlignment="1" applyBorder="1" applyFont="1">
      <alignment horizontal="left" shrinkToFit="0" vertical="center" wrapText="0"/>
    </xf>
    <xf borderId="21" fillId="0" fontId="59" numFmtId="0" xfId="0" applyAlignment="1" applyBorder="1" applyFont="1">
      <alignment horizontal="left" shrinkToFit="0" vertical="center" wrapText="0"/>
    </xf>
    <xf borderId="22" fillId="3" fontId="59" numFmtId="0" xfId="0" applyAlignment="1" applyBorder="1" applyFont="1">
      <alignment horizontal="center" vertical="center"/>
    </xf>
    <xf borderId="23" fillId="3" fontId="59" numFmtId="0" xfId="0" applyAlignment="1" applyBorder="1" applyFont="1">
      <alignment horizontal="center" vertical="center"/>
    </xf>
    <xf borderId="21" fillId="3" fontId="59" numFmtId="0" xfId="0" applyAlignment="1" applyBorder="1" applyFont="1">
      <alignment horizontal="center" vertical="center"/>
    </xf>
    <xf borderId="21" fillId="3" fontId="60" numFmtId="0" xfId="0" applyAlignment="1" applyBorder="1" applyFont="1">
      <alignment horizontal="left" shrinkToFit="0" vertical="center" wrapText="1"/>
    </xf>
    <xf borderId="19" fillId="3" fontId="56" numFmtId="0" xfId="0" applyAlignment="1" applyBorder="1" applyFont="1">
      <alignment horizontal="center" vertical="center"/>
    </xf>
    <xf borderId="20" fillId="3" fontId="56" numFmtId="0" xfId="0" applyAlignment="1" applyBorder="1" applyFont="1">
      <alignment horizontal="center" vertical="center"/>
    </xf>
    <xf borderId="18" fillId="3" fontId="56" numFmtId="0" xfId="0" applyAlignment="1" applyBorder="1" applyFont="1">
      <alignment horizontal="center" vertical="center"/>
    </xf>
    <xf borderId="18" fillId="3" fontId="57" numFmtId="0" xfId="0" applyAlignment="1" applyBorder="1" applyFont="1">
      <alignment horizontal="left" shrinkToFit="0" vertical="center" wrapText="1"/>
    </xf>
    <xf borderId="21" fillId="5" fontId="58" numFmtId="0" xfId="0" applyAlignment="1" applyBorder="1" applyFont="1">
      <alignment horizontal="left" shrinkToFit="0" vertical="center" wrapText="0"/>
    </xf>
    <xf borderId="21" fillId="8" fontId="58" numFmtId="0" xfId="0" applyAlignment="1" applyBorder="1" applyFont="1">
      <alignment horizontal="left" shrinkToFit="0" vertical="center" wrapText="0"/>
    </xf>
    <xf borderId="21" fillId="8" fontId="59" numFmtId="0" xfId="0" applyAlignment="1" applyBorder="1" applyFont="1">
      <alignment horizontal="left" shrinkToFit="0" vertical="center" wrapText="0"/>
    </xf>
    <xf borderId="21" fillId="10" fontId="58" numFmtId="0" xfId="0" applyAlignment="1" applyBorder="1" applyFill="1" applyFont="1">
      <alignment horizontal="left" shrinkToFit="0" vertical="center" wrapText="0"/>
    </xf>
    <xf borderId="21" fillId="10" fontId="59" numFmtId="0" xfId="0" applyAlignment="1" applyBorder="1" applyFont="1">
      <alignment horizontal="left" shrinkToFit="0" vertical="center" wrapText="0"/>
    </xf>
    <xf borderId="24" fillId="8" fontId="55" numFmtId="0" xfId="0" applyAlignment="1" applyBorder="1" applyFont="1">
      <alignment vertical="center"/>
    </xf>
    <xf borderId="25" fillId="8" fontId="55" numFmtId="0" xfId="0" applyAlignment="1" applyBorder="1" applyFont="1">
      <alignment vertical="center"/>
    </xf>
    <xf borderId="21" fillId="11" fontId="58" numFmtId="0" xfId="0" applyAlignment="1" applyBorder="1" applyFill="1" applyFont="1">
      <alignment horizontal="left" shrinkToFit="0" vertical="center" wrapText="0"/>
    </xf>
    <xf borderId="18" fillId="3" fontId="58" numFmtId="0" xfId="0" applyBorder="1" applyFont="1"/>
    <xf borderId="18" fillId="3" fontId="24" numFmtId="0" xfId="0" applyBorder="1" applyFont="1"/>
    <xf borderId="20" fillId="3" fontId="59" numFmtId="0" xfId="0" applyBorder="1" applyFont="1"/>
    <xf borderId="21" fillId="3" fontId="58" numFmtId="0" xfId="0" applyBorder="1" applyFont="1"/>
    <xf borderId="21" fillId="3" fontId="24" numFmtId="0" xfId="0" applyBorder="1" applyFont="1"/>
    <xf borderId="23" fillId="3" fontId="59" numFmtId="0" xfId="0" applyBorder="1" applyFont="1"/>
    <xf borderId="24" fillId="3" fontId="55" numFmtId="0" xfId="0" applyAlignment="1" applyBorder="1" applyFont="1">
      <alignment vertical="center"/>
    </xf>
    <xf borderId="25" fillId="3" fontId="55" numFmtId="0" xfId="0" applyAlignment="1" applyBorder="1" applyFont="1">
      <alignment vertical="center"/>
    </xf>
    <xf borderId="21" fillId="3" fontId="61" numFmtId="0" xfId="0" applyAlignment="1" applyBorder="1" applyFont="1">
      <alignment horizontal="left" shrinkToFit="0" vertical="center" wrapText="0"/>
    </xf>
    <xf borderId="21" fillId="3" fontId="62" numFmtId="0" xfId="0" applyAlignment="1" applyBorder="1" applyFont="1">
      <alignment horizontal="left" shrinkToFit="0" vertical="center" wrapText="0"/>
    </xf>
    <xf borderId="0" fillId="3" fontId="59" numFmtId="0" xfId="0" applyAlignment="1" applyFont="1">
      <alignment horizontal="left"/>
    </xf>
    <xf borderId="0" fillId="0" fontId="58" numFmtId="0" xfId="0" applyAlignment="1" applyFont="1">
      <alignment horizontal="left" shrinkToFit="0" vertical="center" wrapText="0"/>
    </xf>
    <xf borderId="0" fillId="0" fontId="59" numFmtId="0" xfId="0" applyAlignment="1" applyFont="1">
      <alignment horizontal="left" shrinkToFit="0" vertical="center" wrapText="0"/>
    </xf>
    <xf borderId="0" fillId="0" fontId="59" numFmtId="0" xfId="0" applyAlignment="1" applyFont="1">
      <alignment horizontal="center" vertical="center"/>
    </xf>
    <xf borderId="0" fillId="0" fontId="60" numFmtId="0" xfId="0" applyAlignment="1" applyFont="1">
      <alignment horizontal="left" shrinkToFit="0" vertical="center" wrapText="1"/>
    </xf>
    <xf borderId="21" fillId="12" fontId="58" numFmtId="0" xfId="0" applyAlignment="1" applyBorder="1" applyFill="1" applyFont="1">
      <alignment horizontal="left" shrinkToFit="0" vertical="center" wrapText="0"/>
    </xf>
    <xf borderId="21" fillId="12" fontId="59" numFmtId="0" xfId="0" applyAlignment="1" applyBorder="1" applyFont="1">
      <alignment horizontal="left" shrinkToFit="0" vertical="center" wrapText="0"/>
    </xf>
    <xf borderId="18" fillId="6" fontId="58" numFmtId="0" xfId="0" applyAlignment="1" applyBorder="1" applyFont="1">
      <alignment horizontal="left" shrinkToFit="0" vertical="center" wrapText="0"/>
    </xf>
    <xf borderId="18" fillId="0" fontId="58" numFmtId="0" xfId="0" applyAlignment="1" applyBorder="1" applyFont="1">
      <alignment horizontal="left" shrinkToFit="0" vertical="center" wrapText="0"/>
    </xf>
    <xf borderId="18" fillId="0" fontId="59" numFmtId="0" xfId="0" applyAlignment="1" applyBorder="1" applyFont="1">
      <alignment horizontal="left" shrinkToFit="0" vertical="center" wrapText="0"/>
    </xf>
    <xf borderId="18" fillId="8" fontId="55" numFmtId="0" xfId="0" applyAlignment="1" applyBorder="1" applyFont="1">
      <alignment vertical="center"/>
    </xf>
    <xf borderId="20" fillId="8" fontId="55" numFmtId="0" xfId="0" applyAlignment="1" applyBorder="1" applyFont="1">
      <alignment vertical="center"/>
    </xf>
    <xf borderId="21" fillId="9" fontId="58" numFmtId="0" xfId="0" applyAlignment="1" applyBorder="1" applyFont="1">
      <alignment horizontal="left" shrinkToFit="0" vertical="center" wrapText="0"/>
    </xf>
    <xf borderId="21" fillId="9" fontId="59" numFmtId="0" xfId="0" applyAlignment="1" applyBorder="1" applyFont="1">
      <alignment horizontal="left" shrinkToFit="0" vertical="center" wrapText="0"/>
    </xf>
    <xf borderId="21" fillId="9" fontId="61" numFmtId="0" xfId="0" applyAlignment="1" applyBorder="1" applyFont="1">
      <alignment horizontal="left" shrinkToFit="0" vertical="center" wrapText="0"/>
    </xf>
    <xf borderId="21" fillId="9" fontId="62" numFmtId="0" xfId="0" applyAlignment="1" applyBorder="1" applyFont="1">
      <alignment horizontal="left" shrinkToFit="0" vertical="center" wrapText="0"/>
    </xf>
    <xf borderId="26" fillId="0" fontId="59" numFmtId="0" xfId="0" applyAlignment="1" applyBorder="1" applyFont="1">
      <alignment horizontal="center" vertical="center"/>
    </xf>
    <xf borderId="0" fillId="3" fontId="59" numFmtId="0" xfId="0" applyAlignment="1" applyFont="1">
      <alignment horizontal="center" vertical="center"/>
    </xf>
    <xf borderId="0" fillId="3" fontId="58" numFmtId="0" xfId="0" applyAlignment="1" applyFont="1">
      <alignment horizontal="left" shrinkToFit="0" vertical="center" wrapText="0"/>
    </xf>
    <xf borderId="0" fillId="3" fontId="59" numFmtId="0" xfId="0" applyAlignment="1" applyFont="1">
      <alignment horizontal="left" shrinkToFit="0" vertical="center" wrapText="0"/>
    </xf>
    <xf borderId="0" fillId="3" fontId="55" numFmtId="0" xfId="0" applyAlignment="1" applyFont="1">
      <alignment vertical="center"/>
    </xf>
    <xf borderId="0" fillId="3" fontId="58" numFmtId="0" xfId="0" applyFont="1"/>
    <xf borderId="0" fillId="3" fontId="24" numFmtId="0" xfId="0" applyFont="1"/>
    <xf borderId="0" fillId="3" fontId="59" numFmtId="0" xfId="0" applyFont="1"/>
    <xf borderId="19" fillId="0" fontId="59" numFmtId="0" xfId="0" applyAlignment="1" applyBorder="1" applyFont="1">
      <alignment horizontal="center" vertical="center"/>
    </xf>
    <xf borderId="0" fillId="13" fontId="63" numFmtId="0" xfId="0" applyAlignment="1" applyFill="1" applyFont="1">
      <alignment vertical="center"/>
    </xf>
    <xf borderId="0" fillId="13" fontId="64" numFmtId="0" xfId="0" applyAlignment="1" applyFont="1">
      <alignment vertical="center"/>
    </xf>
    <xf borderId="0" fillId="0" fontId="63" numFmtId="0" xfId="0" applyAlignment="1" applyFont="1">
      <alignment vertical="center"/>
    </xf>
    <xf borderId="0" fillId="0" fontId="65" numFmtId="0" xfId="0" applyAlignment="1" applyFont="1">
      <alignment horizontal="left" vertical="center"/>
    </xf>
    <xf borderId="0" fillId="0" fontId="66" numFmtId="0" xfId="0" applyAlignment="1" applyFont="1">
      <alignment horizontal="center" vertical="center"/>
    </xf>
    <xf borderId="0" fillId="0" fontId="26" numFmtId="0" xfId="0" applyAlignment="1" applyFont="1">
      <alignment horizontal="right" shrinkToFit="0" vertical="center" wrapText="0"/>
    </xf>
    <xf borderId="0" fillId="0" fontId="27" numFmtId="0" xfId="0" applyAlignment="1" applyFont="1">
      <alignment horizontal="left" shrinkToFit="0" vertical="center" wrapText="0"/>
    </xf>
    <xf borderId="27" fillId="0" fontId="67" numFmtId="0" xfId="0" applyAlignment="1" applyBorder="1" applyFont="1">
      <alignment horizontal="right" vertical="center"/>
    </xf>
    <xf borderId="28" fillId="0" fontId="68" numFmtId="0" xfId="0" applyAlignment="1" applyBorder="1" applyFont="1">
      <alignment horizontal="center" vertical="center"/>
    </xf>
    <xf borderId="0" fillId="0" fontId="63" numFmtId="0" xfId="0" applyAlignment="1" applyFont="1">
      <alignment horizontal="left" vertical="center"/>
    </xf>
    <xf borderId="0" fillId="0" fontId="69" numFmtId="0" xfId="0" applyAlignment="1" applyFont="1">
      <alignment vertical="center"/>
    </xf>
    <xf borderId="0" fillId="0" fontId="67" numFmtId="0" xfId="0" applyAlignment="1" applyFont="1">
      <alignment vertical="center"/>
    </xf>
    <xf borderId="0" fillId="0" fontId="63" numFmtId="0" xfId="0" applyAlignment="1" applyFont="1">
      <alignment shrinkToFit="0" vertical="center" wrapText="1"/>
    </xf>
    <xf borderId="0" fillId="0" fontId="67" numFmtId="0" xfId="0" applyAlignment="1" applyFont="1">
      <alignment shrinkToFit="0" vertical="center" wrapText="1"/>
    </xf>
    <xf borderId="0" fillId="0" fontId="70" numFmtId="0" xfId="0" applyAlignment="1" applyFont="1">
      <alignment horizontal="left" shrinkToFit="0" vertical="center" wrapText="1"/>
    </xf>
    <xf borderId="0" fillId="0" fontId="14" numFmtId="0" xfId="0" applyAlignment="1" applyFont="1">
      <alignment shrinkToFit="0" vertical="center" wrapText="1"/>
    </xf>
    <xf borderId="0" fillId="0" fontId="71" numFmtId="0" xfId="0" applyAlignment="1" applyFont="1">
      <alignment horizontal="center" shrinkToFit="0" vertical="center" wrapText="1"/>
    </xf>
    <xf borderId="0" fillId="0" fontId="72" numFmtId="0" xfId="0" applyAlignment="1" applyFont="1">
      <alignment horizontal="left" shrinkToFit="0" vertical="center" wrapText="1"/>
    </xf>
    <xf borderId="0" fillId="0" fontId="63" numFmtId="0" xfId="0" applyAlignment="1" applyFont="1">
      <alignment horizontal="left" shrinkToFit="0" vertical="center" wrapText="1"/>
    </xf>
    <xf borderId="29" fillId="0" fontId="1" numFmtId="0" xfId="0" applyAlignment="1" applyBorder="1" applyFont="1">
      <alignment shrinkToFit="0" vertical="center" wrapText="1"/>
    </xf>
    <xf borderId="30" fillId="14" fontId="70" numFmtId="0" xfId="0" applyAlignment="1" applyBorder="1" applyFill="1" applyFont="1">
      <alignment horizontal="center" shrinkToFit="0" vertical="center" wrapText="1"/>
    </xf>
    <xf borderId="31" fillId="14" fontId="73" numFmtId="0" xfId="0" applyAlignment="1" applyBorder="1" applyFont="1">
      <alignment horizontal="center" shrinkToFit="0" vertical="center" wrapText="1"/>
    </xf>
    <xf borderId="32" fillId="14" fontId="73" numFmtId="0" xfId="0" applyAlignment="1" applyBorder="1" applyFont="1">
      <alignment horizontal="center" shrinkToFit="0" vertical="center" wrapText="1"/>
    </xf>
    <xf borderId="0" fillId="3" fontId="73" numFmtId="0" xfId="0" applyAlignment="1" applyFont="1">
      <alignment horizontal="center" shrinkToFit="0" vertical="center" wrapText="1"/>
    </xf>
    <xf borderId="33" fillId="0" fontId="1" numFmtId="0" xfId="0" applyAlignment="1" applyBorder="1" applyFont="1">
      <alignment shrinkToFit="0" vertical="center" wrapText="1"/>
    </xf>
    <xf borderId="34" fillId="0" fontId="74" numFmtId="0" xfId="0" applyAlignment="1" applyBorder="1" applyFont="1">
      <alignment horizontal="center" shrinkToFit="0" vertical="center" wrapText="1"/>
    </xf>
    <xf borderId="21" fillId="0" fontId="58" numFmtId="0" xfId="0" applyBorder="1" applyFont="1"/>
    <xf borderId="18" fillId="0" fontId="58" numFmtId="0" xfId="0" applyBorder="1" applyFont="1"/>
    <xf borderId="0" fillId="0" fontId="1" numFmtId="0" xfId="0" applyAlignment="1" applyFont="1">
      <alignment horizontal="right" shrinkToFit="0" vertical="center" wrapText="1"/>
    </xf>
    <xf borderId="35" fillId="0" fontId="74" numFmtId="0" xfId="0" applyAlignment="1" applyBorder="1" applyFont="1">
      <alignment horizontal="center" shrinkToFit="0" vertical="center" wrapText="1"/>
    </xf>
    <xf borderId="0" fillId="3" fontId="74" numFmtId="0" xfId="0" applyAlignment="1" applyFont="1">
      <alignment horizontal="center" shrinkToFit="0" vertical="center" wrapText="1"/>
    </xf>
    <xf borderId="16" fillId="0" fontId="58" numFmtId="0" xfId="0" applyBorder="1" applyFont="1"/>
    <xf borderId="0" fillId="0" fontId="74" numFmtId="0" xfId="0" applyAlignment="1" applyFont="1">
      <alignment horizontal="center" shrinkToFit="0" vertical="center" wrapText="1"/>
    </xf>
    <xf borderId="36" fillId="15" fontId="75" numFmtId="0" xfId="0" applyAlignment="1" applyBorder="1" applyFill="1" applyFont="1">
      <alignment horizontal="center" shrinkToFit="0" vertical="center" wrapText="1"/>
    </xf>
    <xf borderId="12" fillId="14" fontId="73" numFmtId="0" xfId="0" applyAlignment="1" applyBorder="1" applyFont="1">
      <alignment horizontal="center" shrinkToFit="0" vertical="center" wrapText="1"/>
    </xf>
    <xf borderId="12" fillId="14" fontId="74" numFmtId="0" xfId="0" applyAlignment="1" applyBorder="1" applyFont="1">
      <alignment horizontal="center" shrinkToFit="0" vertical="center" wrapText="1"/>
    </xf>
    <xf borderId="37" fillId="3" fontId="74" numFmtId="0" xfId="0" applyAlignment="1" applyBorder="1" applyFont="1">
      <alignment horizontal="center" shrinkToFit="0" vertical="center" wrapText="1"/>
    </xf>
    <xf borderId="38" fillId="3" fontId="74" numFmtId="0" xfId="0" applyAlignment="1" applyBorder="1" applyFont="1">
      <alignment horizontal="center" shrinkToFit="0" vertical="center" wrapText="1"/>
    </xf>
    <xf borderId="39" fillId="3" fontId="74" numFmtId="0" xfId="0" applyAlignment="1" applyBorder="1" applyFont="1">
      <alignment horizontal="center" shrinkToFit="0" vertical="center" wrapText="1"/>
    </xf>
    <xf borderId="40" fillId="3" fontId="74" numFmtId="0" xfId="0" applyAlignment="1" applyBorder="1" applyFont="1">
      <alignment horizontal="center" shrinkToFit="0" vertical="center" wrapText="1"/>
    </xf>
    <xf borderId="41" fillId="3" fontId="74" numFmtId="0" xfId="0" applyAlignment="1" applyBorder="1" applyFont="1">
      <alignment horizontal="center" shrinkToFit="0" vertical="center" wrapText="1"/>
    </xf>
    <xf borderId="42" fillId="3" fontId="74" numFmtId="0" xfId="0" applyAlignment="1" applyBorder="1" applyFont="1">
      <alignment horizontal="center" shrinkToFit="0" vertical="center" wrapText="1"/>
    </xf>
    <xf borderId="43" fillId="3" fontId="74" numFmtId="0" xfId="0" applyAlignment="1" applyBorder="1" applyFont="1">
      <alignment horizontal="center" shrinkToFit="0" vertical="center" wrapText="1"/>
    </xf>
    <xf borderId="44" fillId="3" fontId="74" numFmtId="0" xfId="0" applyAlignment="1" applyBorder="1" applyFont="1">
      <alignment horizontal="center" shrinkToFit="0" vertical="center" wrapText="1"/>
    </xf>
    <xf borderId="0" fillId="13" fontId="6" numFmtId="0" xfId="0" applyFont="1"/>
    <xf borderId="0" fillId="0" fontId="65" numFmtId="0" xfId="0" applyAlignment="1" applyFont="1">
      <alignment horizontal="left"/>
    </xf>
    <xf borderId="0" fillId="0" fontId="66" numFmtId="0" xfId="0" applyAlignment="1" applyFont="1">
      <alignment horizontal="center"/>
    </xf>
    <xf borderId="0" fillId="0" fontId="1" numFmtId="0" xfId="0" applyFont="1"/>
    <xf borderId="0" fillId="0" fontId="73" numFmtId="0" xfId="0" applyAlignment="1" applyFont="1">
      <alignment horizontal="left" vertical="center"/>
    </xf>
    <xf borderId="0" fillId="0" fontId="36" numFmtId="0" xfId="0" applyAlignment="1" applyFont="1">
      <alignment horizontal="left" vertical="center"/>
    </xf>
    <xf borderId="0" fillId="0" fontId="73" numFmtId="0" xfId="0" applyAlignment="1" applyFont="1">
      <alignment horizontal="right" vertical="center"/>
    </xf>
    <xf borderId="0" fillId="0" fontId="76" numFmtId="0" xfId="0" applyAlignment="1" applyFont="1">
      <alignment horizontal="center"/>
    </xf>
    <xf borderId="8" fillId="0" fontId="77" numFmtId="0" xfId="0" applyBorder="1" applyFont="1"/>
    <xf borderId="0" fillId="0" fontId="78" numFmtId="0" xfId="0" applyAlignment="1" applyFont="1">
      <alignment vertical="center"/>
    </xf>
    <xf borderId="0" fillId="0" fontId="79" numFmtId="0" xfId="0" applyAlignment="1" applyFont="1">
      <alignment vertical="center"/>
    </xf>
    <xf borderId="0" fillId="0" fontId="78" numFmtId="0" xfId="0" applyAlignment="1" applyFont="1">
      <alignment horizontal="left" vertical="center"/>
    </xf>
    <xf borderId="0" fillId="0" fontId="67" numFmtId="0" xfId="0" applyAlignment="1" applyFont="1">
      <alignment horizontal="left" vertical="center"/>
    </xf>
    <xf borderId="0" fillId="0" fontId="67" numFmtId="0" xfId="0" applyAlignment="1" applyFont="1">
      <alignment horizontal="center" vertical="center"/>
    </xf>
    <xf borderId="0" fillId="0" fontId="67" numFmtId="0" xfId="0" applyAlignment="1" applyFont="1">
      <alignment horizontal="right" vertical="center"/>
    </xf>
    <xf borderId="0" fillId="0" fontId="1" numFmtId="0" xfId="0" applyAlignment="1" applyFont="1">
      <alignment horizontal="left" vertical="center"/>
    </xf>
    <xf borderId="9" fillId="5" fontId="36" numFmtId="0" xfId="0" applyAlignment="1" applyBorder="1" applyFont="1">
      <alignment horizontal="left" vertical="center"/>
    </xf>
    <xf borderId="10" fillId="5" fontId="9" numFmtId="0" xfId="0" applyAlignment="1" applyBorder="1" applyFont="1">
      <alignment horizontal="left" vertical="center"/>
    </xf>
    <xf borderId="10" fillId="5" fontId="80" numFmtId="0" xfId="0" applyAlignment="1" applyBorder="1" applyFont="1">
      <alignment horizontal="left" vertical="center"/>
    </xf>
    <xf borderId="11" fillId="5" fontId="7" numFmtId="168" xfId="0" applyAlignment="1" applyBorder="1" applyFont="1" applyNumberFormat="1">
      <alignment horizontal="right" vertical="center"/>
    </xf>
    <xf borderId="0" fillId="5" fontId="27" numFmtId="168" xfId="0" applyAlignment="1" applyFont="1" applyNumberFormat="1">
      <alignment horizontal="left" vertical="center"/>
    </xf>
    <xf borderId="11" fillId="5" fontId="7" numFmtId="168" xfId="0" applyAlignment="1" applyBorder="1" applyFont="1" applyNumberFormat="1">
      <alignment horizontal="right" shrinkToFit="0" vertical="center" wrapText="0"/>
    </xf>
    <xf borderId="0" fillId="5" fontId="27" numFmtId="172" xfId="0" applyAlignment="1" applyFont="1" applyNumberFormat="1">
      <alignment horizontal="left" vertical="center"/>
    </xf>
    <xf borderId="11" fillId="5" fontId="8" numFmtId="168" xfId="0" applyAlignment="1" applyBorder="1" applyFont="1" applyNumberFormat="1">
      <alignment horizontal="right" vertical="center"/>
    </xf>
    <xf borderId="9" fillId="0" fontId="36" numFmtId="0" xfId="0" applyAlignment="1" applyBorder="1" applyFont="1">
      <alignment vertical="center"/>
    </xf>
    <xf borderId="10" fillId="0" fontId="9" numFmtId="0" xfId="0" applyAlignment="1" applyBorder="1" applyFont="1">
      <alignment horizontal="left" vertical="center"/>
    </xf>
    <xf borderId="10" fillId="0" fontId="7" numFmtId="173" xfId="0" applyAlignment="1" applyBorder="1" applyFont="1" applyNumberFormat="1">
      <alignment horizontal="right" vertical="center"/>
    </xf>
    <xf borderId="0" fillId="0" fontId="27" numFmtId="172" xfId="0" applyAlignment="1" applyFont="1" applyNumberFormat="1">
      <alignment horizontal="left" vertical="center"/>
    </xf>
    <xf borderId="11" fillId="0" fontId="7" numFmtId="173" xfId="0" applyAlignment="1" applyBorder="1" applyFont="1" applyNumberFormat="1">
      <alignment horizontal="right" shrinkToFit="0" vertical="center" wrapText="0"/>
    </xf>
    <xf borderId="11" fillId="0" fontId="8" numFmtId="168" xfId="0" applyAlignment="1" applyBorder="1" applyFont="1" applyNumberFormat="1">
      <alignment horizontal="right" vertical="center"/>
    </xf>
    <xf borderId="9" fillId="5" fontId="36" numFmtId="0" xfId="0" applyAlignment="1" applyBorder="1" applyFont="1">
      <alignment vertical="center"/>
    </xf>
    <xf borderId="11" fillId="5" fontId="7" numFmtId="173" xfId="0" applyAlignment="1" applyBorder="1" applyFont="1" applyNumberFormat="1">
      <alignment horizontal="right" vertical="center"/>
    </xf>
    <xf borderId="11" fillId="5" fontId="7" numFmtId="173" xfId="0" applyAlignment="1" applyBorder="1" applyFont="1" applyNumberFormat="1">
      <alignment horizontal="right" shrinkToFit="0" vertical="center" wrapText="0"/>
    </xf>
    <xf borderId="10" fillId="0" fontId="9" numFmtId="169" xfId="0" applyAlignment="1" applyBorder="1" applyFont="1" applyNumberFormat="1">
      <alignment horizontal="left" vertical="center"/>
    </xf>
    <xf borderId="11" fillId="0" fontId="7" numFmtId="173" xfId="0" applyAlignment="1" applyBorder="1" applyFont="1" applyNumberFormat="1">
      <alignment horizontal="right" vertical="center"/>
    </xf>
    <xf borderId="10" fillId="5" fontId="9" numFmtId="169" xfId="0" applyAlignment="1" applyBorder="1" applyFont="1" applyNumberFormat="1">
      <alignment horizontal="left" vertical="center"/>
    </xf>
    <xf borderId="0" fillId="13" fontId="6" numFmtId="0" xfId="0" applyAlignment="1" applyFont="1">
      <alignment horizontal="left"/>
    </xf>
    <xf borderId="0" fillId="0" fontId="66" numFmtId="0" xfId="0" applyAlignment="1" applyFont="1">
      <alignment horizontal="left"/>
    </xf>
    <xf borderId="0" fillId="0" fontId="27" numFmtId="0" xfId="0" applyAlignment="1" applyFont="1">
      <alignment horizontal="right" shrinkToFit="0" vertical="bottom" wrapText="0"/>
    </xf>
    <xf borderId="0" fillId="0" fontId="70" numFmtId="0" xfId="0" applyFont="1"/>
    <xf borderId="0" fillId="0" fontId="70" numFmtId="0" xfId="0" applyAlignment="1" applyFont="1">
      <alignment horizontal="left"/>
    </xf>
    <xf borderId="1" fillId="0" fontId="75" numFmtId="0" xfId="0" applyAlignment="1" applyBorder="1" applyFont="1">
      <alignment vertical="center"/>
    </xf>
    <xf borderId="1" fillId="0" fontId="75" numFmtId="0" xfId="0" applyAlignment="1" applyBorder="1" applyFont="1">
      <alignment horizontal="left" vertical="center"/>
    </xf>
    <xf borderId="1" fillId="0" fontId="75" numFmtId="0" xfId="0" applyAlignment="1" applyBorder="1" applyFont="1">
      <alignment horizontal="right" vertical="center"/>
    </xf>
    <xf borderId="1" fillId="0" fontId="81" numFmtId="0" xfId="0" applyAlignment="1" applyBorder="1" applyFont="1">
      <alignment horizontal="left" vertical="center"/>
    </xf>
    <xf borderId="0" fillId="0" fontId="82" numFmtId="0" xfId="0" applyAlignment="1" applyFont="1">
      <alignment vertical="center"/>
    </xf>
    <xf borderId="0" fillId="0" fontId="83" numFmtId="0" xfId="0" applyAlignment="1" applyFont="1">
      <alignment horizontal="left" vertical="center"/>
    </xf>
    <xf borderId="0" fillId="0" fontId="82" numFmtId="0" xfId="0" applyAlignment="1" applyFont="1">
      <alignment horizontal="right" shrinkToFit="0" vertical="center" wrapText="0"/>
    </xf>
    <xf borderId="0" fillId="0" fontId="82" numFmtId="173" xfId="0" applyAlignment="1" applyFont="1" applyNumberFormat="1">
      <alignment horizontal="right" vertical="center"/>
    </xf>
    <xf borderId="0" fillId="0" fontId="63" numFmtId="172" xfId="0" applyAlignment="1" applyFont="1" applyNumberFormat="1">
      <alignment horizontal="right" vertical="center"/>
    </xf>
    <xf borderId="0" fillId="0" fontId="70" numFmtId="0" xfId="0" applyAlignment="1" applyFont="1">
      <alignment horizontal="right" vertical="center"/>
    </xf>
    <xf borderId="0" fillId="0" fontId="68" numFmtId="0" xfId="0" applyAlignment="1" applyFont="1">
      <alignment horizontal="left" shrinkToFit="0" vertical="center" wrapText="1"/>
    </xf>
    <xf borderId="0" fillId="0" fontId="6" numFmtId="0" xfId="0" applyAlignment="1" applyFont="1">
      <alignment horizontal="left" vertical="center"/>
    </xf>
    <xf borderId="0" fillId="0" fontId="84" numFmtId="0" xfId="0" applyAlignment="1" applyFont="1">
      <alignment horizontal="left" shrinkToFit="0" vertical="center" wrapText="1"/>
    </xf>
    <xf borderId="0" fillId="0" fontId="85" numFmtId="0" xfId="0" applyAlignment="1" applyFont="1">
      <alignment vertical="center"/>
    </xf>
    <xf borderId="0" fillId="0" fontId="86" numFmtId="0" xfId="0" applyAlignment="1" applyFont="1">
      <alignment vertical="center"/>
    </xf>
    <xf borderId="0" fillId="0" fontId="85" numFmtId="0" xfId="0" applyAlignment="1" applyFont="1">
      <alignment horizontal="right" shrinkToFit="0" vertical="center" wrapText="0"/>
    </xf>
    <xf borderId="0" fillId="0" fontId="85" numFmtId="174" xfId="0" applyAlignment="1" applyFont="1" applyNumberFormat="1">
      <alignment horizontal="right" vertical="center"/>
    </xf>
    <xf borderId="0" fillId="0" fontId="63" numFmtId="168" xfId="0" applyAlignment="1" applyFont="1" applyNumberFormat="1">
      <alignment horizontal="right" vertical="center"/>
    </xf>
    <xf borderId="0" fillId="0" fontId="14" numFmtId="0" xfId="0" applyAlignment="1" applyFont="1">
      <alignment horizontal="right" vertical="center"/>
    </xf>
    <xf borderId="0" fillId="0" fontId="27" numFmtId="0" xfId="0" applyAlignment="1" applyFont="1">
      <alignment shrinkToFit="0" vertical="center" wrapText="1"/>
    </xf>
    <xf borderId="0" fillId="0" fontId="82" numFmtId="174" xfId="0" applyAlignment="1" applyFont="1" applyNumberFormat="1">
      <alignment horizontal="right" vertical="center"/>
    </xf>
    <xf borderId="0" fillId="0" fontId="85" numFmtId="168" xfId="0" applyAlignment="1" applyFont="1" applyNumberFormat="1">
      <alignment horizontal="right" vertical="center"/>
    </xf>
    <xf borderId="0" fillId="0" fontId="14" numFmtId="0" xfId="0" applyAlignment="1" applyFont="1">
      <alignment horizontal="left" vertical="center"/>
    </xf>
    <xf borderId="0" fillId="0" fontId="85" numFmtId="173" xfId="0" applyAlignment="1" applyFont="1" applyNumberFormat="1">
      <alignment horizontal="right" vertical="center"/>
    </xf>
    <xf borderId="0" fillId="0" fontId="87" numFmtId="172" xfId="0" applyAlignment="1" applyFont="1" applyNumberFormat="1">
      <alignment horizontal="right" vertical="center"/>
    </xf>
    <xf borderId="0" fillId="0" fontId="88" numFmtId="0" xfId="0" applyFont="1"/>
    <xf borderId="0" fillId="16" fontId="89" numFmtId="0" xfId="0" applyAlignment="1" applyFill="1" applyFont="1">
      <alignment horizontal="center"/>
    </xf>
    <xf borderId="0" fillId="17" fontId="89" numFmtId="0" xfId="0" applyFill="1" applyFont="1"/>
    <xf borderId="0" fillId="18" fontId="88" numFmtId="0" xfId="0" applyFill="1" applyFont="1"/>
    <xf borderId="0" fillId="3" fontId="90" numFmtId="175" xfId="0" applyFont="1" applyNumberFormat="1"/>
    <xf borderId="0" fillId="19" fontId="6" numFmtId="0" xfId="0" applyAlignment="1" applyFill="1" applyFont="1">
      <alignment shrinkToFit="0" wrapText="1"/>
    </xf>
    <xf borderId="0" fillId="0" fontId="91" numFmtId="0" xfId="0" applyAlignment="1" applyFont="1">
      <alignment shrinkToFit="0" vertical="bottom" wrapText="1"/>
    </xf>
    <xf borderId="0" fillId="0" fontId="92" numFmtId="0" xfId="0" applyAlignment="1" applyFont="1">
      <alignment horizontal="left" shrinkToFit="0" vertical="bottom" wrapText="1"/>
    </xf>
    <xf borderId="0" fillId="0" fontId="93" numFmtId="0" xfId="0" applyAlignment="1" applyFont="1">
      <alignment horizontal="center" shrinkToFit="0" vertical="bottom" wrapText="1"/>
    </xf>
    <xf borderId="0" fillId="0" fontId="93" numFmtId="172" xfId="0" applyAlignment="1" applyFont="1" applyNumberFormat="1">
      <alignment horizontal="center" shrinkToFit="0" vertical="bottom" wrapText="1"/>
    </xf>
    <xf borderId="0" fillId="0" fontId="91" numFmtId="0" xfId="0" applyAlignment="1" applyFont="1">
      <alignment shrinkToFit="0" wrapText="1"/>
    </xf>
    <xf borderId="8" fillId="0" fontId="91" numFmtId="0" xfId="0" applyAlignment="1" applyBorder="1" applyFont="1">
      <alignment shrinkToFit="0" wrapText="1"/>
    </xf>
    <xf borderId="0" fillId="0" fontId="94" numFmtId="0" xfId="0" applyAlignment="1" applyFont="1">
      <alignment shrinkToFit="0" vertical="center" wrapText="1"/>
    </xf>
    <xf borderId="0" fillId="0" fontId="95" numFmtId="0" xfId="0" applyAlignment="1" applyFont="1">
      <alignment shrinkToFit="0" vertical="center" wrapText="1"/>
    </xf>
    <xf borderId="0" fillId="0" fontId="95" numFmtId="0" xfId="0" applyAlignment="1" applyFont="1">
      <alignment horizontal="center" shrinkToFit="0" vertical="center" wrapText="1"/>
    </xf>
    <xf borderId="0" fillId="0" fontId="96" numFmtId="0" xfId="0" applyAlignment="1" applyFont="1">
      <alignment shrinkToFit="0" vertical="center" wrapText="1"/>
    </xf>
    <xf borderId="0" fillId="0" fontId="9" numFmtId="0" xfId="0" applyAlignment="1" applyFont="1">
      <alignment shrinkToFit="0" vertical="center" wrapText="1"/>
    </xf>
    <xf borderId="9" fillId="5" fontId="29" numFmtId="0" xfId="0" applyAlignment="1" applyBorder="1" applyFont="1">
      <alignment horizontal="left" shrinkToFit="0" vertical="center" wrapText="1"/>
    </xf>
    <xf borderId="9" fillId="5" fontId="9" numFmtId="0" xfId="0" applyAlignment="1" applyBorder="1" applyFont="1">
      <alignment horizontal="left" shrinkToFit="0" vertical="center" wrapText="1"/>
    </xf>
    <xf borderId="10" fillId="5" fontId="9" numFmtId="0" xfId="0" applyAlignment="1" applyBorder="1" applyFont="1">
      <alignment shrinkToFit="0" vertical="center" wrapText="1"/>
    </xf>
    <xf borderId="10" fillId="5" fontId="9" numFmtId="0" xfId="0" applyAlignment="1" applyBorder="1" applyFont="1">
      <alignment horizontal="left" shrinkToFit="0" vertical="center" wrapText="1"/>
    </xf>
    <xf borderId="10" fillId="5" fontId="7" numFmtId="0" xfId="0" applyAlignment="1" applyBorder="1" applyFont="1">
      <alignment horizontal="center" shrinkToFit="0" vertical="center" wrapText="1"/>
    </xf>
    <xf borderId="10" fillId="5" fontId="7" numFmtId="172" xfId="0" applyAlignment="1" applyBorder="1" applyFont="1" applyNumberFormat="1">
      <alignment horizontal="center" shrinkToFit="0" vertical="center" wrapText="1"/>
    </xf>
    <xf borderId="10" fillId="5" fontId="7" numFmtId="168" xfId="0" applyAlignment="1" applyBorder="1" applyFont="1" applyNumberFormat="1">
      <alignment horizontal="center" shrinkToFit="0" vertical="center" wrapText="1"/>
    </xf>
    <xf borderId="11" fillId="5" fontId="27" numFmtId="0" xfId="0" applyAlignment="1" applyBorder="1" applyFont="1">
      <alignment horizontal="left" shrinkToFit="0" vertical="center" wrapText="1"/>
    </xf>
    <xf borderId="0" fillId="0" fontId="9" numFmtId="0" xfId="0" applyAlignment="1" applyFont="1">
      <alignment horizontal="left" shrinkToFit="0" vertical="center" wrapText="1"/>
    </xf>
    <xf borderId="9" fillId="0" fontId="29" numFmtId="0" xfId="0" applyAlignment="1" applyBorder="1" applyFont="1">
      <alignment horizontal="left" shrinkToFit="0" vertical="center" wrapText="1"/>
    </xf>
    <xf borderId="9" fillId="0" fontId="9" numFmtId="169" xfId="0" applyAlignment="1" applyBorder="1" applyFont="1" applyNumberFormat="1">
      <alignment horizontal="left" shrinkToFit="0" vertical="center" wrapText="1"/>
    </xf>
    <xf borderId="10" fillId="0" fontId="9" numFmtId="0" xfId="0" applyAlignment="1" applyBorder="1" applyFont="1">
      <alignment shrinkToFit="0" vertical="center" wrapText="1"/>
    </xf>
    <xf borderId="10" fillId="0" fontId="7" numFmtId="0" xfId="0" applyAlignment="1" applyBorder="1" applyFont="1">
      <alignment horizontal="center" shrinkToFit="0" vertical="center" wrapText="1"/>
    </xf>
    <xf borderId="10" fillId="3" fontId="7" numFmtId="172" xfId="0" applyAlignment="1" applyBorder="1" applyFont="1" applyNumberFormat="1">
      <alignment horizontal="center" shrinkToFit="0" vertical="center" wrapText="1"/>
    </xf>
    <xf borderId="10" fillId="0" fontId="7" numFmtId="172" xfId="0" applyAlignment="1" applyBorder="1" applyFont="1" applyNumberFormat="1">
      <alignment horizontal="center" shrinkToFit="0" vertical="center" wrapText="1"/>
    </xf>
    <xf borderId="11" fillId="0" fontId="27" numFmtId="0" xfId="0" applyAlignment="1" applyBorder="1" applyFont="1">
      <alignment horizontal="left" shrinkToFit="0" vertical="center" wrapText="1"/>
    </xf>
    <xf borderId="9" fillId="5" fontId="9" numFmtId="169" xfId="0" applyAlignment="1" applyBorder="1" applyFont="1" applyNumberFormat="1">
      <alignment horizontal="left" shrinkToFit="0" vertical="center" wrapText="1"/>
    </xf>
    <xf borderId="0" fillId="19" fontId="6" numFmtId="0" xfId="0" applyAlignment="1" applyFont="1">
      <alignment shrinkToFit="0" vertical="center" wrapText="1"/>
    </xf>
    <xf borderId="0" fillId="0" fontId="6" numFmtId="0" xfId="0" applyAlignment="1" applyFont="1">
      <alignment shrinkToFit="0" vertical="center" wrapText="1"/>
    </xf>
    <xf borderId="0" fillId="0" fontId="92" numFmtId="0" xfId="0" applyAlignment="1" applyFont="1">
      <alignment horizontal="left" shrinkToFit="0" vertical="center" wrapText="1"/>
    </xf>
    <xf borderId="0" fillId="0" fontId="27" numFmtId="0" xfId="0" applyAlignment="1" applyFont="1">
      <alignment horizontal="right" shrinkToFit="0" vertical="center" wrapText="1"/>
    </xf>
    <xf borderId="8" fillId="0" fontId="6" numFmtId="0" xfId="0" applyAlignment="1" applyBorder="1" applyFont="1">
      <alignment shrinkToFit="0" vertical="center" wrapText="1"/>
    </xf>
    <xf borderId="8" fillId="0" fontId="6" numFmtId="0" xfId="0" applyAlignment="1" applyBorder="1" applyFont="1">
      <alignment horizontal="left" shrinkToFit="0" vertical="center" wrapText="1"/>
    </xf>
    <xf borderId="0" fillId="0" fontId="78" numFmtId="0" xfId="0" applyAlignment="1" applyFont="1">
      <alignment shrinkToFit="0" vertical="center" wrapText="1"/>
    </xf>
    <xf borderId="0" fillId="0" fontId="78" numFmtId="0" xfId="0" applyAlignment="1" applyFont="1">
      <alignment horizontal="left" shrinkToFit="0" vertical="center" wrapText="1"/>
    </xf>
    <xf borderId="0" fillId="0" fontId="95" numFmtId="0" xfId="0" applyAlignment="1" applyFont="1">
      <alignment horizontal="left" shrinkToFit="0" vertical="center" wrapText="1"/>
    </xf>
    <xf borderId="0" fillId="0" fontId="96" numFmtId="0" xfId="0" applyAlignment="1" applyFont="1">
      <alignment horizontal="left" shrinkToFit="0" vertical="center" wrapText="1"/>
    </xf>
    <xf borderId="10" fillId="5" fontId="97" numFmtId="0" xfId="0" applyAlignment="1" applyBorder="1" applyFont="1">
      <alignment horizontal="left" shrinkToFit="0" vertical="center" wrapText="1"/>
    </xf>
    <xf borderId="0" fillId="0" fontId="6" numFmtId="0" xfId="0" applyAlignment="1" applyFont="1">
      <alignment horizontal="left" shrinkToFit="0" vertical="center" wrapText="1"/>
    </xf>
    <xf borderId="10" fillId="3" fontId="9" numFmtId="0" xfId="0" applyAlignment="1" applyBorder="1" applyFont="1">
      <alignment horizontal="left" shrinkToFit="0" vertical="center" wrapText="1"/>
    </xf>
    <xf borderId="10" fillId="3" fontId="97" numFmtId="0" xfId="0" applyAlignment="1" applyBorder="1" applyFont="1">
      <alignment horizontal="left" shrinkToFit="0" vertical="center" wrapText="1"/>
    </xf>
    <xf borderId="11" fillId="3" fontId="27" numFmtId="0" xfId="0" applyAlignment="1" applyBorder="1" applyFont="1">
      <alignment horizontal="left" shrinkToFit="0" vertical="center" wrapText="1"/>
    </xf>
    <xf borderId="10" fillId="0" fontId="9" numFmtId="169" xfId="0" applyAlignment="1" applyBorder="1" applyFont="1" applyNumberFormat="1">
      <alignment horizontal="left" shrinkToFit="0" vertical="center" wrapText="1"/>
    </xf>
    <xf borderId="10" fillId="0" fontId="9" numFmtId="0" xfId="0" applyAlignment="1" applyBorder="1" applyFont="1">
      <alignment horizontal="left" shrinkToFit="0" vertical="center" wrapText="1"/>
    </xf>
    <xf borderId="10" fillId="0" fontId="9" numFmtId="170" xfId="0" applyAlignment="1" applyBorder="1" applyFont="1" applyNumberFormat="1">
      <alignment horizontal="left" shrinkToFit="0" vertical="center" wrapText="1"/>
    </xf>
    <xf borderId="10" fillId="0" fontId="29" numFmtId="0" xfId="0" applyAlignment="1" applyBorder="1" applyFont="1">
      <alignment horizontal="left" shrinkToFit="0" vertical="center" wrapText="1"/>
    </xf>
    <xf borderId="11" fillId="0" fontId="29" numFmtId="0" xfId="0" applyAlignment="1" applyBorder="1" applyFont="1">
      <alignment horizontal="left" shrinkToFit="0" vertical="center" wrapText="1"/>
    </xf>
    <xf borderId="0" fillId="4" fontId="6" numFmtId="0" xfId="0" applyAlignment="1" applyFont="1">
      <alignment horizontal="center"/>
    </xf>
    <xf borderId="0" fillId="4" fontId="6" numFmtId="0" xfId="0" applyAlignment="1" applyFont="1">
      <alignment horizontal="left"/>
    </xf>
    <xf borderId="0" fillId="4" fontId="6" numFmtId="0" xfId="0" applyFont="1"/>
    <xf borderId="0" fillId="0" fontId="98" numFmtId="0" xfId="0" applyAlignment="1" applyFont="1">
      <alignment horizontal="left" vertical="bottom"/>
    </xf>
    <xf borderId="0" fillId="0" fontId="99" numFmtId="0" xfId="0" applyAlignment="1" applyFont="1">
      <alignment horizontal="center"/>
    </xf>
    <xf borderId="0" fillId="0" fontId="99" numFmtId="0" xfId="0" applyAlignment="1" applyFont="1">
      <alignment horizontal="left"/>
    </xf>
    <xf borderId="8" fillId="0" fontId="6" numFmtId="0" xfId="0" applyBorder="1" applyFont="1"/>
    <xf borderId="8" fillId="0" fontId="6" numFmtId="0" xfId="0" applyAlignment="1" applyBorder="1" applyFont="1">
      <alignment shrinkToFit="0" wrapText="0"/>
    </xf>
    <xf borderId="8" fillId="0" fontId="6" numFmtId="0" xfId="0" applyAlignment="1" applyBorder="1" applyFont="1">
      <alignment horizontal="center"/>
    </xf>
    <xf borderId="8" fillId="0" fontId="6" numFmtId="0" xfId="0" applyAlignment="1" applyBorder="1" applyFont="1">
      <alignment horizontal="left"/>
    </xf>
    <xf borderId="0" fillId="0" fontId="78" numFmtId="0" xfId="0" applyAlignment="1" applyFont="1">
      <alignment shrinkToFit="0" vertical="center" wrapText="0"/>
    </xf>
    <xf borderId="0" fillId="0" fontId="78" numFmtId="0" xfId="0" applyAlignment="1" applyFont="1">
      <alignment horizontal="center" vertical="center"/>
    </xf>
    <xf borderId="0" fillId="0" fontId="100" numFmtId="0" xfId="0" applyAlignment="1" applyFont="1">
      <alignment vertical="center"/>
    </xf>
    <xf borderId="0" fillId="0" fontId="100" numFmtId="0" xfId="0" applyAlignment="1" applyFont="1">
      <alignment shrinkToFit="0" vertical="center" wrapText="0"/>
    </xf>
    <xf borderId="0" fillId="0" fontId="100" numFmtId="0" xfId="0" applyAlignment="1" applyFont="1">
      <alignment horizontal="center" vertical="center"/>
    </xf>
    <xf borderId="0" fillId="0" fontId="100" numFmtId="0" xfId="0" applyAlignment="1" applyFont="1">
      <alignment horizontal="left" vertical="center"/>
    </xf>
    <xf borderId="0" fillId="0" fontId="101" numFmtId="0" xfId="0" applyAlignment="1" applyFont="1">
      <alignment vertical="center"/>
    </xf>
    <xf borderId="9" fillId="5" fontId="71" numFmtId="0" xfId="0" applyAlignment="1" applyBorder="1" applyFont="1">
      <alignment vertical="center"/>
    </xf>
    <xf borderId="10" fillId="5" fontId="14" numFmtId="0" xfId="0" applyAlignment="1" applyBorder="1" applyFont="1">
      <alignment horizontal="left" vertical="center"/>
    </xf>
    <xf borderId="10" fillId="5" fontId="9" numFmtId="0" xfId="0" applyAlignment="1" applyBorder="1" applyFont="1">
      <alignment horizontal="left" shrinkToFit="0" vertical="center" wrapText="0"/>
    </xf>
    <xf borderId="10" fillId="5" fontId="14" numFmtId="0" xfId="0" applyAlignment="1" applyBorder="1" applyFont="1">
      <alignment shrinkToFit="0" vertical="center" wrapText="0"/>
    </xf>
    <xf borderId="10" fillId="5" fontId="14" numFmtId="0" xfId="0" applyAlignment="1" applyBorder="1" applyFont="1">
      <alignment horizontal="center" vertical="center"/>
    </xf>
    <xf borderId="11" fillId="5" fontId="71" numFmtId="168" xfId="0" applyAlignment="1" applyBorder="1" applyFont="1" applyNumberFormat="1">
      <alignment horizontal="left" vertical="center"/>
    </xf>
    <xf borderId="11" fillId="5" fontId="84" numFmtId="0" xfId="0" applyAlignment="1" applyBorder="1" applyFont="1">
      <alignment horizontal="left" shrinkToFit="0" vertical="center" wrapText="1"/>
    </xf>
    <xf borderId="9" fillId="0" fontId="71" numFmtId="0" xfId="0" applyAlignment="1" applyBorder="1" applyFont="1">
      <alignment vertical="center"/>
    </xf>
    <xf borderId="10" fillId="0" fontId="14" numFmtId="0" xfId="0" applyAlignment="1" applyBorder="1" applyFont="1">
      <alignment horizontal="left" vertical="center"/>
    </xf>
    <xf borderId="10" fillId="0" fontId="9" numFmtId="0" xfId="0" applyAlignment="1" applyBorder="1" applyFont="1">
      <alignment horizontal="left" shrinkToFit="0" vertical="center" wrapText="0"/>
    </xf>
    <xf borderId="10" fillId="0" fontId="14" numFmtId="0" xfId="0" applyAlignment="1" applyBorder="1" applyFont="1">
      <alignment shrinkToFit="0" vertical="center" wrapText="0"/>
    </xf>
    <xf borderId="10" fillId="0" fontId="14" numFmtId="0" xfId="0" applyAlignment="1" applyBorder="1" applyFont="1">
      <alignment horizontal="center" vertical="center"/>
    </xf>
    <xf borderId="11" fillId="0" fontId="71" numFmtId="172" xfId="0" applyAlignment="1" applyBorder="1" applyFont="1" applyNumberFormat="1">
      <alignment horizontal="left" vertical="center"/>
    </xf>
    <xf borderId="11" fillId="0" fontId="84" numFmtId="0" xfId="0" applyAlignment="1" applyBorder="1" applyFont="1">
      <alignment horizontal="left" shrinkToFit="0" vertical="center" wrapText="1"/>
    </xf>
    <xf borderId="11" fillId="5" fontId="71" numFmtId="172" xfId="0" applyAlignment="1" applyBorder="1" applyFont="1" applyNumberFormat="1">
      <alignment horizontal="left" vertical="center"/>
    </xf>
    <xf borderId="0" fillId="0" fontId="15" numFmtId="0" xfId="0" applyAlignment="1" applyFont="1">
      <alignment horizontal="left"/>
    </xf>
    <xf borderId="0" fillId="0" fontId="28" numFmtId="0" xfId="0" applyAlignment="1" applyFont="1">
      <alignment horizontal="left" vertical="center"/>
    </xf>
    <xf borderId="0" fillId="0" fontId="28" numFmtId="0" xfId="0" applyAlignment="1" applyFont="1">
      <alignment horizontal="right" vertical="center"/>
    </xf>
    <xf borderId="0" fillId="0" fontId="1" numFmtId="0" xfId="0" applyAlignment="1" applyFont="1">
      <alignment horizontal="center" vertical="center"/>
    </xf>
    <xf borderId="0" fillId="0" fontId="1" numFmtId="0" xfId="0" applyAlignment="1" applyFont="1">
      <alignment horizontal="right" vertical="top"/>
    </xf>
    <xf borderId="0" fillId="0" fontId="49" numFmtId="0" xfId="0" applyAlignment="1" applyFont="1">
      <alignment horizontal="left" vertical="center"/>
    </xf>
    <xf borderId="0" fillId="0" fontId="78" numFmtId="0" xfId="0" applyAlignment="1" applyFont="1">
      <alignment vertical="bottom"/>
    </xf>
    <xf borderId="0" fillId="0" fontId="49" numFmtId="0" xfId="0" applyAlignment="1" applyFont="1">
      <alignment vertical="bottom"/>
    </xf>
    <xf borderId="0" fillId="0" fontId="100" numFmtId="0" xfId="0" applyAlignment="1" applyFont="1">
      <alignment horizontal="center" vertical="bottom"/>
    </xf>
    <xf borderId="0" fillId="0" fontId="78" numFmtId="0" xfId="0" applyAlignment="1" applyFont="1">
      <alignment horizontal="right" vertical="bottom"/>
    </xf>
    <xf borderId="0" fillId="0" fontId="102" numFmtId="0" xfId="0" applyAlignment="1" applyFont="1">
      <alignment vertical="bottom"/>
    </xf>
    <xf borderId="0" fillId="0" fontId="103" numFmtId="0" xfId="0" applyAlignment="1" applyFont="1">
      <alignment vertical="top"/>
    </xf>
    <xf borderId="1" fillId="0" fontId="100" numFmtId="0" xfId="0" applyAlignment="1" applyBorder="1" applyFont="1">
      <alignment vertical="top"/>
    </xf>
    <xf borderId="1" fillId="0" fontId="100" numFmtId="0" xfId="0" applyAlignment="1" applyBorder="1" applyFont="1">
      <alignment shrinkToFit="0" vertical="top" wrapText="0"/>
    </xf>
    <xf borderId="45" fillId="0" fontId="28" numFmtId="0" xfId="0" applyAlignment="1" applyBorder="1" applyFont="1">
      <alignment horizontal="right" vertical="top"/>
    </xf>
    <xf borderId="1" fillId="0" fontId="28" numFmtId="0" xfId="0" applyAlignment="1" applyBorder="1" applyFont="1">
      <alignment horizontal="right" vertical="top"/>
    </xf>
    <xf borderId="46" fillId="0" fontId="28" numFmtId="0" xfId="0" applyAlignment="1" applyBorder="1" applyFont="1">
      <alignment vertical="top"/>
    </xf>
    <xf borderId="1" fillId="0" fontId="104" numFmtId="0" xfId="0" applyAlignment="1" applyBorder="1" applyFont="1">
      <alignment horizontal="right" vertical="center"/>
    </xf>
    <xf borderId="45" fillId="0" fontId="100" numFmtId="0" xfId="0" applyAlignment="1" applyBorder="1" applyFont="1">
      <alignment horizontal="right" vertical="bottom"/>
    </xf>
    <xf borderId="1" fillId="0" fontId="100" numFmtId="0" xfId="0" applyAlignment="1" applyBorder="1" applyFont="1">
      <alignment horizontal="right" vertical="bottom"/>
    </xf>
    <xf borderId="1" fillId="0" fontId="101" numFmtId="0" xfId="0" applyAlignment="1" applyBorder="1" applyFont="1">
      <alignment vertical="bottom"/>
    </xf>
    <xf borderId="47" fillId="0" fontId="71" numFmtId="0" xfId="0" applyAlignment="1" applyBorder="1" applyFont="1">
      <alignment vertical="center"/>
    </xf>
    <xf borderId="48" fillId="0" fontId="85" numFmtId="0" xfId="0" applyAlignment="1" applyBorder="1" applyFont="1">
      <alignment horizontal="left" vertical="center"/>
    </xf>
    <xf borderId="48" fillId="0" fontId="85" numFmtId="0" xfId="0" applyAlignment="1" applyBorder="1" applyFont="1">
      <alignment shrinkToFit="0" vertical="center" wrapText="0"/>
    </xf>
    <xf borderId="49" fillId="0" fontId="105" numFmtId="0" xfId="0" applyAlignment="1" applyBorder="1" applyFont="1">
      <alignment horizontal="left" shrinkToFit="0" vertical="center" wrapText="0"/>
    </xf>
    <xf borderId="8" fillId="0" fontId="32" numFmtId="0" xfId="0" applyAlignment="1" applyBorder="1" applyFont="1">
      <alignment horizontal="left" vertical="center"/>
    </xf>
    <xf borderId="50" fillId="0" fontId="9" numFmtId="168" xfId="0" applyAlignment="1" applyBorder="1" applyFont="1" applyNumberFormat="1">
      <alignment horizontal="right" vertical="center"/>
    </xf>
    <xf borderId="8" fillId="0" fontId="14" numFmtId="168" xfId="0" applyAlignment="1" applyBorder="1" applyFont="1" applyNumberFormat="1">
      <alignment horizontal="right" shrinkToFit="0" vertical="center" wrapText="0"/>
    </xf>
    <xf borderId="8" fillId="0" fontId="106" numFmtId="168" xfId="0" applyAlignment="1" applyBorder="1" applyFont="1" applyNumberFormat="1">
      <alignment horizontal="right" shrinkToFit="0" vertical="center" wrapText="0"/>
    </xf>
    <xf borderId="51" fillId="0" fontId="72" numFmtId="168" xfId="0" applyAlignment="1" applyBorder="1" applyFont="1" applyNumberFormat="1">
      <alignment horizontal="right" shrinkToFit="0" vertical="center" wrapText="0"/>
    </xf>
    <xf borderId="8" fillId="0" fontId="72" numFmtId="168" xfId="0" applyAlignment="1" applyBorder="1" applyFont="1" applyNumberFormat="1">
      <alignment horizontal="right" shrinkToFit="0" vertical="center" wrapText="0"/>
    </xf>
    <xf borderId="50" fillId="0" fontId="14" numFmtId="168" xfId="0" applyAlignment="1" applyBorder="1" applyFont="1" applyNumberFormat="1">
      <alignment horizontal="right" vertical="center"/>
    </xf>
    <xf borderId="8" fillId="0" fontId="107" numFmtId="168" xfId="0" applyAlignment="1" applyBorder="1" applyFont="1" applyNumberFormat="1">
      <alignment horizontal="right" vertical="center"/>
    </xf>
    <xf borderId="8" fillId="0" fontId="71" numFmtId="170" xfId="0" applyAlignment="1" applyBorder="1" applyFont="1" applyNumberFormat="1">
      <alignment horizontal="right" vertical="center"/>
    </xf>
    <xf borderId="8" fillId="0" fontId="84" numFmtId="0" xfId="0" applyAlignment="1" applyBorder="1" applyFont="1">
      <alignment horizontal="left" shrinkToFit="0" vertical="center" wrapText="1"/>
    </xf>
    <xf borderId="49" fillId="0" fontId="32" numFmtId="0" xfId="0" applyAlignment="1" applyBorder="1" applyFont="1">
      <alignment horizontal="left" shrinkToFit="0" vertical="center" wrapText="0"/>
    </xf>
    <xf borderId="50" fillId="0" fontId="9" numFmtId="172" xfId="0" applyAlignment="1" applyBorder="1" applyFont="1" applyNumberFormat="1">
      <alignment horizontal="right" vertical="center"/>
    </xf>
    <xf borderId="8" fillId="0" fontId="14" numFmtId="172" xfId="0" applyAlignment="1" applyBorder="1" applyFont="1" applyNumberFormat="1">
      <alignment horizontal="right" shrinkToFit="0" vertical="center" wrapText="0"/>
    </xf>
    <xf borderId="8" fillId="0" fontId="106" numFmtId="172" xfId="0" applyAlignment="1" applyBorder="1" applyFont="1" applyNumberFormat="1">
      <alignment horizontal="right" shrinkToFit="0" vertical="center" wrapText="0"/>
    </xf>
    <xf borderId="51" fillId="0" fontId="72" numFmtId="172" xfId="0" applyAlignment="1" applyBorder="1" applyFont="1" applyNumberFormat="1">
      <alignment horizontal="right" shrinkToFit="0" vertical="center" wrapText="0"/>
    </xf>
    <xf borderId="8" fillId="0" fontId="72" numFmtId="172" xfId="0" applyAlignment="1" applyBorder="1" applyFont="1" applyNumberFormat="1">
      <alignment horizontal="right" shrinkToFit="0" vertical="center" wrapText="0"/>
    </xf>
    <xf borderId="50" fillId="0" fontId="14" numFmtId="172" xfId="0" applyAlignment="1" applyBorder="1" applyFont="1" applyNumberFormat="1">
      <alignment horizontal="right" vertical="center"/>
    </xf>
    <xf borderId="8" fillId="0" fontId="107" numFmtId="172" xfId="0" applyAlignment="1" applyBorder="1" applyFont="1" applyNumberFormat="1">
      <alignment horizontal="right" vertical="center"/>
    </xf>
    <xf borderId="9" fillId="0" fontId="6" numFmtId="0" xfId="0" applyAlignment="1" applyBorder="1" applyFont="1">
      <alignment vertical="center"/>
    </xf>
    <xf borderId="10" fillId="0" fontId="6" numFmtId="169" xfId="0" applyAlignment="1" applyBorder="1" applyFont="1" applyNumberFormat="1">
      <alignment horizontal="left" vertical="center"/>
    </xf>
    <xf borderId="10" fillId="0" fontId="6" numFmtId="0" xfId="0" applyAlignment="1" applyBorder="1" applyFont="1">
      <alignment shrinkToFit="0" vertical="center" wrapText="0"/>
    </xf>
    <xf borderId="10" fillId="0" fontId="6" numFmtId="0" xfId="0" applyAlignment="1" applyBorder="1" applyFont="1">
      <alignment vertical="center"/>
    </xf>
    <xf borderId="11" fillId="0" fontId="6" numFmtId="170" xfId="0" applyAlignment="1" applyBorder="1" applyFont="1" applyNumberFormat="1">
      <alignment horizontal="left" shrinkToFit="0" vertical="center" wrapText="0"/>
    </xf>
    <xf borderId="9" fillId="0" fontId="108" numFmtId="170" xfId="0" applyAlignment="1" applyBorder="1" applyFont="1" applyNumberFormat="1">
      <alignment horizontal="left" shrinkToFit="0" vertical="center" wrapText="0"/>
    </xf>
    <xf borderId="0" fillId="0" fontId="108" numFmtId="170" xfId="0" applyAlignment="1" applyFont="1" applyNumberFormat="1">
      <alignment horizontal="left" shrinkToFit="0" vertical="center" wrapText="0"/>
    </xf>
    <xf borderId="11" fillId="0" fontId="6" numFmtId="170" xfId="0" applyAlignment="1" applyBorder="1" applyFont="1" applyNumberFormat="1">
      <alignment horizontal="right" shrinkToFit="0" vertical="center" wrapText="0"/>
    </xf>
    <xf borderId="9" fillId="0" fontId="108" numFmtId="170" xfId="0" applyAlignment="1" applyBorder="1" applyFont="1" applyNumberFormat="1">
      <alignment horizontal="right" shrinkToFit="0" vertical="center" wrapText="0"/>
    </xf>
    <xf borderId="10" fillId="0" fontId="6" numFmtId="170" xfId="0" applyAlignment="1" applyBorder="1" applyFont="1" applyNumberFormat="1">
      <alignment horizontal="left" vertical="center"/>
    </xf>
    <xf borderId="11" fillId="0" fontId="6" numFmtId="170" xfId="0" applyAlignment="1" applyBorder="1" applyFont="1" applyNumberFormat="1">
      <alignment horizontal="left" vertical="center"/>
    </xf>
    <xf borderId="0" fillId="0" fontId="6" numFmtId="170" xfId="0" applyAlignment="1" applyFont="1" applyNumberFormat="1">
      <alignment horizontal="left" vertical="center"/>
    </xf>
    <xf borderId="11" fillId="0" fontId="108" numFmtId="0" xfId="0" applyAlignment="1" applyBorder="1" applyFont="1">
      <alignment horizontal="left" shrinkToFit="0" vertical="center" wrapText="1"/>
    </xf>
    <xf borderId="0" fillId="0" fontId="102" numFmtId="0" xfId="0" applyAlignment="1" applyFont="1">
      <alignment shrinkToFit="0" vertical="bottom" wrapText="1"/>
    </xf>
    <xf borderId="46" fillId="0" fontId="28" numFmtId="0" xfId="0" applyAlignment="1" applyBorder="1" applyFont="1">
      <alignment horizontal="right" vertical="top"/>
    </xf>
    <xf borderId="46" fillId="0" fontId="104" numFmtId="0" xfId="0" applyAlignment="1" applyBorder="1" applyFont="1">
      <alignment horizontal="right" vertical="top"/>
    </xf>
    <xf borderId="1" fillId="0" fontId="100" numFmtId="0" xfId="0" applyAlignment="1" applyBorder="1" applyFont="1">
      <alignment horizontal="right" vertical="top"/>
    </xf>
    <xf borderId="1" fillId="0" fontId="101" numFmtId="0" xfId="0" applyAlignment="1" applyBorder="1" applyFont="1">
      <alignment shrinkToFit="0" vertical="top" wrapText="1"/>
    </xf>
    <xf borderId="18" fillId="0" fontId="71" numFmtId="0" xfId="0" applyAlignment="1" applyBorder="1" applyFont="1">
      <alignment vertical="center"/>
    </xf>
    <xf borderId="18" fillId="0" fontId="85" numFmtId="0" xfId="0" applyAlignment="1" applyBorder="1" applyFont="1">
      <alignment shrinkToFit="0" vertical="center" wrapText="0"/>
    </xf>
    <xf borderId="18" fillId="0" fontId="109" numFmtId="0" xfId="0" applyAlignment="1" applyBorder="1" applyFont="1">
      <alignment shrinkToFit="0" vertical="center" wrapText="0"/>
    </xf>
    <xf borderId="18" fillId="0" fontId="85" numFmtId="0" xfId="0" applyAlignment="1" applyBorder="1" applyFont="1">
      <alignment vertical="center"/>
    </xf>
    <xf borderId="52" fillId="0" fontId="14" numFmtId="168" xfId="0" applyAlignment="1" applyBorder="1" applyFont="1" applyNumberFormat="1">
      <alignment horizontal="right" vertical="center"/>
    </xf>
    <xf borderId="18" fillId="0" fontId="14" numFmtId="168" xfId="0" applyAlignment="1" applyBorder="1" applyFont="1" applyNumberFormat="1">
      <alignment horizontal="right" shrinkToFit="0" vertical="center" wrapText="0"/>
    </xf>
    <xf borderId="18" fillId="0" fontId="106" numFmtId="168" xfId="0" applyAlignment="1" applyBorder="1" applyFont="1" applyNumberFormat="1">
      <alignment horizontal="right" shrinkToFit="0" vertical="center" wrapText="0"/>
    </xf>
    <xf borderId="53" fillId="0" fontId="72" numFmtId="168" xfId="0" applyAlignment="1" applyBorder="1" applyFont="1" applyNumberFormat="1">
      <alignment horizontal="right" shrinkToFit="0" vertical="center" wrapText="0"/>
    </xf>
    <xf borderId="18" fillId="0" fontId="106" numFmtId="176" xfId="0" applyAlignment="1" applyBorder="1" applyFont="1" applyNumberFormat="1">
      <alignment horizontal="right" shrinkToFit="0" vertical="center" wrapText="0"/>
    </xf>
    <xf borderId="18" fillId="0" fontId="71" numFmtId="168" xfId="0" applyAlignment="1" applyBorder="1" applyFont="1" applyNumberFormat="1">
      <alignment horizontal="right" vertical="center"/>
    </xf>
    <xf borderId="18" fillId="0" fontId="107" numFmtId="168" xfId="0" applyAlignment="1" applyBorder="1" applyFont="1" applyNumberFormat="1">
      <alignment horizontal="right" vertical="center"/>
    </xf>
    <xf borderId="18" fillId="0" fontId="71" numFmtId="170" xfId="0" applyAlignment="1" applyBorder="1" applyFont="1" applyNumberFormat="1">
      <alignment horizontal="left" vertical="center"/>
    </xf>
    <xf borderId="18" fillId="0" fontId="84" numFmtId="0" xfId="0" applyAlignment="1" applyBorder="1" applyFont="1">
      <alignment horizontal="left" shrinkToFit="0" vertical="center" wrapText="1"/>
    </xf>
    <xf borderId="52" fillId="0" fontId="14" numFmtId="172" xfId="0" applyAlignment="1" applyBorder="1" applyFont="1" applyNumberFormat="1">
      <alignment horizontal="right" vertical="center"/>
    </xf>
    <xf borderId="18" fillId="0" fontId="14" numFmtId="172" xfId="0" applyAlignment="1" applyBorder="1" applyFont="1" applyNumberFormat="1">
      <alignment horizontal="right" shrinkToFit="0" vertical="center" wrapText="0"/>
    </xf>
    <xf borderId="18" fillId="0" fontId="106" numFmtId="172" xfId="0" applyAlignment="1" applyBorder="1" applyFont="1" applyNumberFormat="1">
      <alignment horizontal="right" shrinkToFit="0" vertical="center" wrapText="0"/>
    </xf>
    <xf borderId="53" fillId="0" fontId="72" numFmtId="172" xfId="0" applyAlignment="1" applyBorder="1" applyFont="1" applyNumberFormat="1">
      <alignment horizontal="right" shrinkToFit="0" vertical="center" wrapText="0"/>
    </xf>
    <xf borderId="18" fillId="0" fontId="71" numFmtId="172" xfId="0" applyAlignment="1" applyBorder="1" applyFont="1" applyNumberFormat="1">
      <alignment horizontal="right" vertical="center"/>
    </xf>
    <xf borderId="18" fillId="0" fontId="107" numFmtId="172" xfId="0" applyAlignment="1" applyBorder="1" applyFont="1" applyNumberFormat="1">
      <alignment horizontal="right" vertical="center"/>
    </xf>
    <xf borderId="0" fillId="0" fontId="71" numFmtId="0" xfId="0" applyAlignment="1" applyFont="1">
      <alignment vertical="center"/>
    </xf>
    <xf borderId="0" fillId="0" fontId="85" numFmtId="169" xfId="0" applyAlignment="1" applyFont="1" applyNumberFormat="1">
      <alignment horizontal="left" vertical="center"/>
    </xf>
    <xf borderId="0" fillId="0" fontId="85" numFmtId="0" xfId="0" applyAlignment="1" applyFont="1">
      <alignment shrinkToFit="0" vertical="center" wrapText="0"/>
    </xf>
    <xf borderId="54" fillId="0" fontId="14" numFmtId="172" xfId="0" applyAlignment="1" applyBorder="1" applyFont="1" applyNumberFormat="1">
      <alignment horizontal="right" vertical="center"/>
    </xf>
    <xf borderId="0" fillId="0" fontId="14" numFmtId="172" xfId="0" applyAlignment="1" applyFont="1" applyNumberFormat="1">
      <alignment horizontal="right" shrinkToFit="0" vertical="center" wrapText="0"/>
    </xf>
    <xf borderId="0" fillId="0" fontId="106" numFmtId="172" xfId="0" applyAlignment="1" applyFont="1" applyNumberFormat="1">
      <alignment horizontal="right" shrinkToFit="0" vertical="center" wrapText="0"/>
    </xf>
    <xf borderId="55" fillId="0" fontId="72" numFmtId="172" xfId="0" applyAlignment="1" applyBorder="1" applyFont="1" applyNumberFormat="1">
      <alignment horizontal="right" shrinkToFit="0" vertical="center" wrapText="0"/>
    </xf>
    <xf borderId="0" fillId="0" fontId="71" numFmtId="172" xfId="0" applyAlignment="1" applyFont="1" applyNumberFormat="1">
      <alignment horizontal="right" vertical="center"/>
    </xf>
    <xf borderId="0" fillId="0" fontId="71" numFmtId="170" xfId="0" applyAlignment="1" applyFont="1" applyNumberFormat="1">
      <alignment horizontal="left" vertical="center"/>
    </xf>
    <xf borderId="0" fillId="0" fontId="27" numFmtId="0" xfId="0" applyAlignment="1" applyFont="1">
      <alignment horizontal="right"/>
    </xf>
    <xf borderId="0" fillId="0" fontId="101" numFmtId="0" xfId="0" applyAlignment="1" applyFont="1">
      <alignment horizontal="left" vertical="center"/>
    </xf>
    <xf borderId="9" fillId="5" fontId="29" numFmtId="0" xfId="0" applyAlignment="1" applyBorder="1" applyFont="1">
      <alignment horizontal="left" vertical="center"/>
    </xf>
    <xf borderId="10" fillId="5" fontId="9" numFmtId="174" xfId="0" applyAlignment="1" applyBorder="1" applyFont="1" applyNumberFormat="1">
      <alignment horizontal="left" shrinkToFit="0" vertical="center" wrapText="0"/>
    </xf>
    <xf borderId="10" fillId="5" fontId="9" numFmtId="174" xfId="0" applyAlignment="1" applyBorder="1" applyFont="1" applyNumberFormat="1">
      <alignment horizontal="left" vertical="center"/>
    </xf>
    <xf borderId="11" fillId="5" fontId="9" numFmtId="174" xfId="0" applyAlignment="1" applyBorder="1" applyFont="1" applyNumberFormat="1">
      <alignment horizontal="left" vertical="center"/>
    </xf>
    <xf borderId="10" fillId="5" fontId="28" numFmtId="174" xfId="0" applyAlignment="1" applyBorder="1" applyFont="1" applyNumberFormat="1">
      <alignment horizontal="left" vertical="center"/>
    </xf>
    <xf borderId="9" fillId="0" fontId="29" numFmtId="0" xfId="0" applyAlignment="1" applyBorder="1" applyFont="1">
      <alignment horizontal="left" vertical="center"/>
    </xf>
    <xf borderId="10" fillId="0" fontId="9" numFmtId="172" xfId="0" applyAlignment="1" applyBorder="1" applyFont="1" applyNumberFormat="1">
      <alignment horizontal="left" shrinkToFit="0" vertical="center" wrapText="0"/>
    </xf>
    <xf borderId="10" fillId="0" fontId="9" numFmtId="172" xfId="0" applyAlignment="1" applyBorder="1" applyFont="1" applyNumberFormat="1">
      <alignment horizontal="left" vertical="center"/>
    </xf>
    <xf borderId="11" fillId="0" fontId="9" numFmtId="172" xfId="0" applyAlignment="1" applyBorder="1" applyFont="1" applyNumberFormat="1">
      <alignment horizontal="left" vertical="center"/>
    </xf>
    <xf borderId="10" fillId="0" fontId="28" numFmtId="172" xfId="0" applyAlignment="1" applyBorder="1" applyFont="1" applyNumberFormat="1">
      <alignment horizontal="left" vertical="center"/>
    </xf>
    <xf borderId="10" fillId="5" fontId="9" numFmtId="172" xfId="0" applyAlignment="1" applyBorder="1" applyFont="1" applyNumberFormat="1">
      <alignment horizontal="left" shrinkToFit="0" vertical="center" wrapText="0"/>
    </xf>
    <xf borderId="10" fillId="5" fontId="9" numFmtId="172" xfId="0" applyAlignment="1" applyBorder="1" applyFont="1" applyNumberFormat="1">
      <alignment horizontal="left" vertical="center"/>
    </xf>
    <xf borderId="11" fillId="5" fontId="9" numFmtId="172" xfId="0" applyAlignment="1" applyBorder="1" applyFont="1" applyNumberFormat="1">
      <alignment horizontal="left" vertical="center"/>
    </xf>
    <xf borderId="10" fillId="5" fontId="28" numFmtId="172" xfId="0" applyAlignment="1" applyBorder="1" applyFont="1" applyNumberFormat="1">
      <alignment horizontal="left" vertical="center"/>
    </xf>
    <xf borderId="0" fillId="7" fontId="1" numFmtId="0" xfId="0" applyAlignment="1" applyFont="1">
      <alignment vertical="bottom"/>
    </xf>
    <xf borderId="0" fillId="7" fontId="6" numFmtId="0" xfId="0" applyFont="1"/>
    <xf borderId="0" fillId="0" fontId="34" numFmtId="0" xfId="0" applyAlignment="1" applyFont="1">
      <alignment horizontal="left"/>
    </xf>
    <xf borderId="0" fillId="0" fontId="110" numFmtId="0" xfId="0" applyAlignment="1" applyFont="1">
      <alignment vertical="center"/>
    </xf>
    <xf borderId="0" fillId="0" fontId="35" numFmtId="0" xfId="0" applyAlignment="1" applyFont="1">
      <alignment horizontal="center" vertical="center"/>
    </xf>
    <xf borderId="0" fillId="0" fontId="111" numFmtId="0" xfId="0" applyAlignment="1" applyFont="1">
      <alignment vertical="center"/>
    </xf>
    <xf borderId="0" fillId="0" fontId="111" numFmtId="0" xfId="0" applyAlignment="1" applyFont="1">
      <alignment horizontal="left" vertical="center"/>
    </xf>
    <xf borderId="0" fillId="0" fontId="112" numFmtId="0" xfId="0" applyAlignment="1" applyFont="1">
      <alignment vertical="center"/>
    </xf>
    <xf borderId="0" fillId="0" fontId="1" numFmtId="0" xfId="0" applyAlignment="1" applyFont="1">
      <alignment horizontal="left" shrinkToFit="0" vertical="center" wrapText="0"/>
    </xf>
    <xf borderId="9" fillId="5" fontId="29" numFmtId="0" xfId="0" applyAlignment="1" applyBorder="1" applyFont="1">
      <alignment horizontal="left" shrinkToFit="0" vertical="center" wrapText="0"/>
    </xf>
    <xf borderId="10" fillId="5" fontId="113" numFmtId="0" xfId="0" applyAlignment="1" applyBorder="1" applyFont="1">
      <alignment horizontal="left" shrinkToFit="0" vertical="center" wrapText="0"/>
    </xf>
    <xf borderId="10" fillId="5" fontId="35" numFmtId="174" xfId="0" applyAlignment="1" applyBorder="1" applyFont="1" applyNumberFormat="1">
      <alignment horizontal="left" shrinkToFit="0" vertical="center" wrapText="0"/>
    </xf>
    <xf borderId="9" fillId="0" fontId="29" numFmtId="0" xfId="0" applyAlignment="1" applyBorder="1" applyFont="1">
      <alignment horizontal="left" shrinkToFit="0" vertical="center" wrapText="0"/>
    </xf>
    <xf borderId="10" fillId="0" fontId="9" numFmtId="173" xfId="0" applyAlignment="1" applyBorder="1" applyFont="1" applyNumberFormat="1">
      <alignment horizontal="left" shrinkToFit="0" vertical="center" wrapText="0"/>
    </xf>
    <xf borderId="10" fillId="0" fontId="35" numFmtId="174" xfId="0" applyAlignment="1" applyBorder="1" applyFont="1" applyNumberFormat="1">
      <alignment horizontal="left" shrinkToFit="0" vertical="center" wrapText="0"/>
    </xf>
    <xf borderId="10" fillId="5" fontId="9" numFmtId="169" xfId="0" applyAlignment="1" applyBorder="1" applyFont="1" applyNumberFormat="1">
      <alignment horizontal="left" shrinkToFit="0" vertical="center" wrapText="0"/>
    </xf>
    <xf borderId="10" fillId="5" fontId="9" numFmtId="173" xfId="0" applyAlignment="1" applyBorder="1" applyFont="1" applyNumberFormat="1">
      <alignment horizontal="left" shrinkToFit="0" vertical="center" wrapText="0"/>
    </xf>
    <xf borderId="10" fillId="0" fontId="9" numFmtId="169" xfId="0" applyAlignment="1" applyBorder="1" applyFont="1" applyNumberFormat="1">
      <alignment horizontal="left" shrinkToFit="0" vertical="center" wrapText="0"/>
    </xf>
    <xf borderId="0" fillId="0" fontId="114" numFmtId="0" xfId="0" applyAlignment="1" applyFont="1">
      <alignment horizontal="center"/>
    </xf>
    <xf borderId="0" fillId="0" fontId="35" numFmtId="0" xfId="0" applyAlignment="1" applyFont="1">
      <alignment horizontal="left" vertical="center"/>
    </xf>
    <xf borderId="8" fillId="0" fontId="110" numFmtId="0" xfId="0" applyBorder="1" applyFont="1"/>
    <xf borderId="8" fillId="0" fontId="110" numFmtId="0" xfId="0" applyAlignment="1" applyBorder="1" applyFont="1">
      <alignment horizontal="left"/>
    </xf>
    <xf borderId="0" fillId="0" fontId="110" numFmtId="0" xfId="0" applyFont="1"/>
    <xf borderId="0" fillId="0" fontId="110" numFmtId="0" xfId="0" applyAlignment="1" applyFont="1">
      <alignment horizontal="left"/>
    </xf>
    <xf borderId="0" fillId="0" fontId="112" numFmtId="0" xfId="0" applyAlignment="1" applyFont="1">
      <alignment shrinkToFit="0" vertical="center" wrapText="1"/>
    </xf>
    <xf borderId="10" fillId="5" fontId="9" numFmtId="168" xfId="0" applyAlignment="1" applyBorder="1" applyFont="1" applyNumberFormat="1">
      <alignment horizontal="left" shrinkToFit="0" vertical="center" wrapText="0"/>
    </xf>
    <xf borderId="10" fillId="5" fontId="35" numFmtId="168" xfId="0" applyAlignment="1" applyBorder="1" applyFont="1" applyNumberFormat="1">
      <alignment horizontal="left" vertical="center"/>
    </xf>
    <xf borderId="10" fillId="0" fontId="9" numFmtId="168" xfId="0" applyAlignment="1" applyBorder="1" applyFont="1" applyNumberFormat="1">
      <alignment horizontal="left" shrinkToFit="0" vertical="center" wrapText="0"/>
    </xf>
    <xf borderId="10" fillId="0" fontId="35" numFmtId="168" xfId="0" applyAlignment="1" applyBorder="1" applyFont="1" applyNumberFormat="1">
      <alignment horizontal="left" vertical="center"/>
    </xf>
    <xf borderId="0" fillId="0" fontId="77" numFmtId="0" xfId="0" applyFont="1"/>
    <xf borderId="8" fillId="0" fontId="70" numFmtId="0" xfId="0" applyBorder="1" applyFont="1"/>
    <xf borderId="0" fillId="0" fontId="67" numFmtId="0" xfId="0" applyAlignment="1" applyFont="1">
      <alignment horizontal="left" shrinkToFit="0" vertical="center" wrapText="1"/>
    </xf>
    <xf borderId="0" fillId="0" fontId="115" numFmtId="0" xfId="0" applyAlignment="1" applyFont="1">
      <alignment horizontal="left" shrinkToFit="0" vertical="center" wrapText="1"/>
    </xf>
    <xf borderId="10" fillId="5" fontId="9" numFmtId="168" xfId="0" applyAlignment="1" applyBorder="1" applyFont="1" applyNumberFormat="1">
      <alignment horizontal="left" vertical="center"/>
    </xf>
    <xf borderId="10" fillId="5" fontId="73" numFmtId="168" xfId="0" applyAlignment="1" applyBorder="1" applyFont="1" applyNumberFormat="1">
      <alignment horizontal="left" vertical="center"/>
    </xf>
    <xf borderId="11" fillId="5" fontId="23" numFmtId="0" xfId="0" applyAlignment="1" applyBorder="1" applyFont="1">
      <alignment horizontal="left" shrinkToFit="0" vertical="center" wrapText="1"/>
    </xf>
    <xf borderId="0" fillId="0" fontId="9" numFmtId="0" xfId="0" applyAlignment="1" applyFont="1">
      <alignment horizontal="left" vertical="center"/>
    </xf>
    <xf borderId="10" fillId="0" fontId="9" numFmtId="168" xfId="0" applyAlignment="1" applyBorder="1" applyFont="1" applyNumberFormat="1">
      <alignment horizontal="left" vertical="center"/>
    </xf>
    <xf borderId="10" fillId="0" fontId="73" numFmtId="168" xfId="0" applyAlignment="1" applyBorder="1" applyFont="1" applyNumberFormat="1">
      <alignment horizontal="left" vertical="center"/>
    </xf>
    <xf borderId="11" fillId="0" fontId="23" numFmtId="0" xfId="0" applyAlignment="1" applyBorder="1" applyFont="1">
      <alignment horizontal="left" shrinkToFit="0" vertical="center" wrapText="1"/>
    </xf>
    <xf borderId="10" fillId="5" fontId="14" numFmtId="0" xfId="0" applyAlignment="1" applyBorder="1" applyFont="1">
      <alignment vertical="center"/>
    </xf>
    <xf borderId="10" fillId="5" fontId="71" numFmtId="168" xfId="0" applyAlignment="1" applyBorder="1" applyFont="1" applyNumberFormat="1">
      <alignment horizontal="left" vertical="center"/>
    </xf>
    <xf borderId="11" fillId="5" fontId="72" numFmtId="0" xfId="0" applyAlignment="1" applyBorder="1" applyFont="1">
      <alignment horizontal="left" shrinkToFit="0" vertical="center" wrapText="1"/>
    </xf>
    <xf borderId="10" fillId="0" fontId="14" numFmtId="0" xfId="0" applyAlignment="1" applyBorder="1" applyFont="1">
      <alignment vertical="center"/>
    </xf>
    <xf borderId="10" fillId="0" fontId="71" numFmtId="172" xfId="0" applyAlignment="1" applyBorder="1" applyFont="1" applyNumberFormat="1">
      <alignment horizontal="left" vertical="center"/>
    </xf>
    <xf borderId="11" fillId="0" fontId="72" numFmtId="0" xfId="0" applyAlignment="1" applyBorder="1" applyFont="1">
      <alignment horizontal="left" shrinkToFit="0" vertical="center" wrapText="1"/>
    </xf>
    <xf borderId="10" fillId="5" fontId="71" numFmtId="172" xfId="0" applyAlignment="1" applyBorder="1" applyFont="1" applyNumberFormat="1">
      <alignment horizontal="left" vertical="center"/>
    </xf>
    <xf borderId="10" fillId="5" fontId="14" numFmtId="169" xfId="0" applyAlignment="1" applyBorder="1" applyFont="1" applyNumberFormat="1">
      <alignment horizontal="left" vertical="center"/>
    </xf>
    <xf borderId="10" fillId="0" fontId="14" numFmtId="169" xfId="0" applyAlignment="1" applyBorder="1" applyFont="1" applyNumberFormat="1">
      <alignment horizontal="left" vertical="center"/>
    </xf>
    <xf borderId="0" fillId="19" fontId="6" numFmtId="0" xfId="0" applyFont="1"/>
    <xf borderId="0" fillId="0" fontId="92" numFmtId="0" xfId="0" applyAlignment="1" applyFont="1">
      <alignment horizontal="left"/>
    </xf>
    <xf borderId="1" fillId="0" fontId="94" numFmtId="0" xfId="0" applyAlignment="1" applyBorder="1" applyFont="1">
      <alignment horizontal="left" vertical="center"/>
    </xf>
    <xf borderId="1" fillId="0" fontId="94" numFmtId="0" xfId="0" applyAlignment="1" applyBorder="1" applyFont="1">
      <alignment horizontal="right" vertical="center"/>
    </xf>
    <xf borderId="1" fillId="0" fontId="116" numFmtId="0" xfId="0" applyAlignment="1" applyBorder="1" applyFont="1">
      <alignment horizontal="left" vertical="center"/>
    </xf>
    <xf borderId="0" fillId="0" fontId="29" numFmtId="172" xfId="0" applyAlignment="1" applyFont="1" applyNumberFormat="1">
      <alignment horizontal="right" vertical="center"/>
    </xf>
    <xf borderId="0" fillId="0" fontId="71" numFmtId="0" xfId="0" applyAlignment="1" applyFont="1">
      <alignment horizontal="right" shrinkToFit="0" vertical="center" wrapText="0"/>
    </xf>
    <xf borderId="0" fillId="0" fontId="14" numFmtId="0" xfId="0" applyAlignment="1" applyFont="1">
      <alignment shrinkToFit="0" vertical="center" wrapText="0"/>
    </xf>
    <xf borderId="0" fillId="0" fontId="94" numFmtId="0" xfId="0" applyAlignment="1" applyFont="1">
      <alignment vertical="center"/>
    </xf>
    <xf borderId="0" fillId="0" fontId="14" numFmtId="169" xfId="0" applyAlignment="1" applyFont="1" applyNumberFormat="1">
      <alignment horizontal="left" vertical="center"/>
    </xf>
    <xf borderId="0" fillId="0" fontId="91" numFmtId="0" xfId="0" applyAlignment="1" applyFont="1">
      <alignment shrinkToFit="0" vertical="center" wrapText="0"/>
    </xf>
    <xf borderId="0" fillId="0" fontId="117" numFmtId="0" xfId="0" applyAlignment="1" applyFont="1">
      <alignment vertical="center"/>
    </xf>
    <xf borderId="0" fillId="0" fontId="71" numFmtId="168" xfId="0" applyAlignment="1" applyFont="1" applyNumberFormat="1">
      <alignment horizontal="right" vertical="center"/>
    </xf>
    <xf borderId="0" fillId="0" fontId="118" numFmtId="0" xfId="0" applyAlignment="1" applyFont="1">
      <alignment vertical="center"/>
    </xf>
    <xf borderId="0" fillId="0" fontId="116" numFmtId="0" xfId="0" applyAlignment="1" applyFont="1">
      <alignment vertical="center"/>
    </xf>
    <xf borderId="9" fillId="5" fontId="87" numFmtId="0" xfId="0" applyAlignment="1" applyBorder="1" applyFont="1">
      <alignment vertical="center"/>
    </xf>
    <xf borderId="9" fillId="0" fontId="87" numFmtId="0" xfId="0" applyAlignment="1" applyBorder="1" applyFont="1">
      <alignment vertical="center"/>
    </xf>
    <xf borderId="0" fillId="0" fontId="87" numFmtId="0" xfId="0" applyAlignment="1" applyFont="1">
      <alignment vertical="center"/>
    </xf>
  </cellXfs>
  <cellStyles count="1">
    <cellStyle xfId="0" name="Normal" builtinId="0"/>
  </cellStyles>
  <dxfs count="3">
    <dxf>
      <font>
        <strike/>
        <color rgb="FF666666"/>
      </font>
      <fill>
        <patternFill patternType="none"/>
      </fill>
      <border/>
    </dxf>
    <dxf>
      <font/>
      <fill>
        <patternFill patternType="solid">
          <fgColor rgb="FFFCE5CD"/>
          <bgColor rgb="FFFCE5CD"/>
        </patternFill>
      </fill>
      <border/>
    </dxf>
    <dxf>
      <font/>
      <fill>
        <patternFill patternType="solid">
          <fgColor rgb="FFF3F3F3"/>
          <bgColor rgb="FFF3F3F3"/>
        </patternFill>
      </fill>
      <border/>
    </dxf>
  </dxfs>
</styleSheet>
</file>

<file path=xl/_rels/workbook.xml.rels><?xml version="1.0" encoding="UTF-8" standalone="yes"?><Relationships xmlns="http://schemas.openxmlformats.org/package/2006/relationships"><Relationship Id="rId20" Type="http://schemas.openxmlformats.org/officeDocument/2006/relationships/worksheet" Target="worksheets/sheet17.xml"/><Relationship Id="rId22" Type="http://schemas.openxmlformats.org/officeDocument/2006/relationships/worksheet" Target="worksheets/sheet19.xml"/><Relationship Id="rId21" Type="http://schemas.openxmlformats.org/officeDocument/2006/relationships/worksheet" Target="worksheets/sheet18.xml"/><Relationship Id="rId24" Type="http://schemas.openxmlformats.org/officeDocument/2006/relationships/worksheet" Target="worksheets/sheet21.xml"/><Relationship Id="rId23" Type="http://schemas.openxmlformats.org/officeDocument/2006/relationships/worksheet" Target="worksheets/sheet20.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26" Type="http://schemas.openxmlformats.org/officeDocument/2006/relationships/worksheet" Target="worksheets/sheet23.xml"/><Relationship Id="rId25" Type="http://schemas.openxmlformats.org/officeDocument/2006/relationships/worksheet" Target="worksheets/sheet22.xml"/><Relationship Id="rId28" Type="http://schemas.openxmlformats.org/officeDocument/2006/relationships/worksheet" Target="worksheets/sheet25.xml"/><Relationship Id="rId27" Type="http://schemas.openxmlformats.org/officeDocument/2006/relationships/worksheet" Target="worksheets/sheet24.xml"/><Relationship Id="rId5" Type="http://schemas.openxmlformats.org/officeDocument/2006/relationships/worksheet" Target="worksheets/sheet2.xml"/><Relationship Id="rId6" Type="http://schemas.openxmlformats.org/officeDocument/2006/relationships/worksheet" Target="worksheets/sheet3.xml"/><Relationship Id="rId29" Type="http://customschemas.google.com/relationships/workbookmetadata" Target="metadata"/><Relationship Id="rId7" Type="http://schemas.openxmlformats.org/officeDocument/2006/relationships/worksheet" Target="worksheets/sheet4.xml"/><Relationship Id="rId8" Type="http://schemas.openxmlformats.org/officeDocument/2006/relationships/worksheet" Target="worksheets/sheet5.xml"/><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5" Type="http://schemas.openxmlformats.org/officeDocument/2006/relationships/worksheet" Target="worksheets/sheet12.xml"/><Relationship Id="rId14" Type="http://schemas.openxmlformats.org/officeDocument/2006/relationships/worksheet" Target="worksheets/sheet11.xml"/><Relationship Id="rId17" Type="http://schemas.openxmlformats.org/officeDocument/2006/relationships/worksheet" Target="worksheets/sheet14.xml"/><Relationship Id="rId16" Type="http://schemas.openxmlformats.org/officeDocument/2006/relationships/worksheet" Target="worksheets/sheet13.xml"/><Relationship Id="rId19" Type="http://schemas.openxmlformats.org/officeDocument/2006/relationships/worksheet" Target="worksheets/sheet16.xml"/><Relationship Id="rId18" Type="http://schemas.openxmlformats.org/officeDocument/2006/relationships/worksheet" Target="worksheets/sheet1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hyperlink" Target="http://siteweb.com" TargetMode="External"/><Relationship Id="rId2"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hyperlink" Target="http://siteweb.com" TargetMode="External"/><Relationship Id="rId2"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hyperlink" Target="http://siteweb.com" TargetMode="External"/><Relationship Id="rId2" Type="http://schemas.openxmlformats.org/officeDocument/2006/relationships/hyperlink" Target="http://siteweb.com" TargetMode="External"/><Relationship Id="rId3"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hyperlink" Target="http://siteweb.com" TargetMode="External"/><Relationship Id="rId2" Type="http://schemas.openxmlformats.org/officeDocument/2006/relationships/hyperlink" Target="http://siteweb.com" TargetMode="External"/><Relationship Id="rId3"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hyperlink" Target="http://siteweb.com" TargetMode="External"/><Relationship Id="rId2"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hyperlink" Target="http://siteweb.com" TargetMode="External"/><Relationship Id="rId2"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hyperlink" Target="http://siteweb.com" TargetMode="External"/><Relationship Id="rId2"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hyperlink" Target="http://siteweb.com" TargetMode="External"/><Relationship Id="rId2" Type="http://schemas.openxmlformats.org/officeDocument/2006/relationships/hyperlink" Target="http://siteweb.com" TargetMode="External"/><Relationship Id="rId3"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iteweb.com" TargetMode="External"/><Relationship Id="rId2"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CC0284"/>
    <outlinePr summaryBelow="0" summaryRight="0"/>
  </sheetPr>
  <sheetViews>
    <sheetView showGridLines="0" workbookViewId="0"/>
  </sheetViews>
  <sheetFormatPr customHeight="1" defaultColWidth="12.63" defaultRowHeight="15.0"/>
  <cols>
    <col customWidth="1" min="1" max="1" width="5.13"/>
    <col customWidth="1" min="2" max="2" width="1.13"/>
    <col customWidth="1" min="3" max="3" width="61.38"/>
    <col customWidth="1" min="4" max="4" width="1.13"/>
    <col customWidth="1" min="5" max="5" width="5.13"/>
    <col customWidth="1" min="6" max="6" width="1.13"/>
    <col customWidth="1" min="7" max="7" width="20.13"/>
    <col customWidth="1" min="8" max="8" width="3.13"/>
    <col customWidth="1" min="9" max="9" width="1.13"/>
    <col customWidth="1" min="10" max="10" width="20.13"/>
    <col customWidth="1" min="11" max="11" width="3.13"/>
    <col customWidth="1" min="12" max="12" width="5.13"/>
  </cols>
  <sheetData>
    <row r="1" ht="6.0" customHeight="1">
      <c r="A1" s="1"/>
      <c r="B1" s="2"/>
      <c r="C1" s="2"/>
      <c r="D1" s="2"/>
      <c r="E1" s="1"/>
      <c r="F1" s="1"/>
      <c r="G1" s="1"/>
      <c r="H1" s="1"/>
      <c r="I1" s="1"/>
      <c r="J1" s="1"/>
      <c r="K1" s="1"/>
      <c r="L1" s="1"/>
    </row>
    <row r="2" ht="66.0" customHeight="1">
      <c r="A2" s="3"/>
      <c r="B2" s="4"/>
      <c r="C2" s="5" t="s">
        <v>0</v>
      </c>
      <c r="D2" s="6"/>
      <c r="E2" s="7"/>
      <c r="F2" s="5" t="s">
        <v>1</v>
      </c>
      <c r="H2" s="3"/>
      <c r="I2" s="3"/>
      <c r="J2" s="3"/>
      <c r="K2" s="3"/>
      <c r="L2" s="3"/>
    </row>
    <row r="3" ht="6.0" customHeight="1">
      <c r="A3" s="8"/>
      <c r="B3" s="9"/>
      <c r="C3" s="10"/>
      <c r="D3" s="9"/>
      <c r="E3" s="8"/>
      <c r="F3" s="11"/>
      <c r="G3" s="11"/>
      <c r="H3" s="11"/>
      <c r="I3" s="11"/>
      <c r="J3" s="11"/>
      <c r="K3" s="11"/>
      <c r="L3" s="8"/>
    </row>
    <row r="4" ht="12.0" customHeight="1">
      <c r="A4" s="12"/>
      <c r="B4" s="13"/>
      <c r="C4" s="13"/>
      <c r="D4" s="13"/>
      <c r="E4" s="14"/>
      <c r="F4" s="14"/>
      <c r="G4" s="14"/>
      <c r="H4" s="14"/>
      <c r="I4" s="14"/>
      <c r="J4" s="14"/>
      <c r="K4" s="14"/>
      <c r="L4" s="12"/>
    </row>
    <row r="5" ht="19.5" customHeight="1">
      <c r="A5" s="15"/>
      <c r="B5" s="16"/>
      <c r="C5" s="17" t="s">
        <v>2</v>
      </c>
      <c r="D5" s="16"/>
      <c r="E5" s="18"/>
      <c r="F5" s="18" t="s">
        <v>3</v>
      </c>
      <c r="H5" s="19"/>
      <c r="I5" s="18" t="s">
        <v>4</v>
      </c>
      <c r="K5" s="20"/>
      <c r="L5" s="21"/>
    </row>
    <row r="6" ht="19.5" customHeight="1">
      <c r="A6" s="15"/>
      <c r="B6" s="16"/>
      <c r="D6" s="16"/>
      <c r="E6" s="22"/>
      <c r="F6" s="23"/>
      <c r="G6" s="24" t="s">
        <v>5</v>
      </c>
      <c r="H6" s="23"/>
      <c r="I6" s="23"/>
      <c r="J6" s="24" t="s">
        <v>6</v>
      </c>
      <c r="K6" s="20"/>
      <c r="L6" s="21"/>
    </row>
    <row r="7" ht="19.5" customHeight="1">
      <c r="A7" s="15"/>
      <c r="B7" s="16"/>
      <c r="D7" s="16"/>
      <c r="E7" s="22"/>
      <c r="F7" s="23"/>
      <c r="G7" s="24" t="s">
        <v>7</v>
      </c>
      <c r="H7" s="23"/>
      <c r="I7" s="23"/>
      <c r="J7" s="24" t="s">
        <v>8</v>
      </c>
      <c r="K7" s="20"/>
      <c r="L7" s="21"/>
    </row>
    <row r="8" ht="19.5" customHeight="1">
      <c r="A8" s="15"/>
      <c r="B8" s="16"/>
      <c r="D8" s="16"/>
      <c r="E8" s="22"/>
      <c r="F8" s="23"/>
      <c r="G8" s="24" t="s">
        <v>9</v>
      </c>
      <c r="H8" s="23"/>
      <c r="I8" s="23"/>
      <c r="J8" s="24" t="s">
        <v>10</v>
      </c>
      <c r="K8" s="20"/>
      <c r="L8" s="21"/>
    </row>
    <row r="9" ht="19.5" customHeight="1">
      <c r="A9" s="15"/>
      <c r="B9" s="16"/>
      <c r="D9" s="16"/>
      <c r="E9" s="18"/>
      <c r="F9" s="18" t="s">
        <v>11</v>
      </c>
      <c r="H9" s="25"/>
      <c r="I9" s="18" t="s">
        <v>12</v>
      </c>
      <c r="K9" s="25"/>
      <c r="L9" s="26"/>
    </row>
    <row r="10" ht="19.5" customHeight="1">
      <c r="A10" s="15"/>
      <c r="B10" s="16"/>
      <c r="D10" s="16"/>
      <c r="E10" s="22"/>
      <c r="F10" s="23"/>
      <c r="G10" s="27" t="s">
        <v>13</v>
      </c>
      <c r="H10" s="28"/>
      <c r="I10" s="23"/>
      <c r="J10" s="24" t="s">
        <v>14</v>
      </c>
      <c r="K10" s="29"/>
      <c r="L10" s="30"/>
    </row>
    <row r="11" ht="19.5" customHeight="1">
      <c r="F11" s="23"/>
      <c r="G11" s="24" t="s">
        <v>15</v>
      </c>
      <c r="H11" s="23"/>
      <c r="I11" s="23"/>
      <c r="J11" s="24" t="s">
        <v>16</v>
      </c>
      <c r="K11" s="20"/>
      <c r="L11" s="21"/>
    </row>
    <row r="12" ht="19.5" customHeight="1">
      <c r="A12" s="15"/>
      <c r="B12" s="31"/>
      <c r="C12" s="32" t="str">
        <f>HYPERLINK("https://support.google.com/drive/answer/2494822?hl=fr","Découvrir comment partager")</f>
        <v>Découvrir comment partager</v>
      </c>
      <c r="D12" s="31"/>
      <c r="E12" s="22"/>
      <c r="F12" s="18" t="s">
        <v>17</v>
      </c>
      <c r="H12" s="19"/>
      <c r="I12" s="18" t="s">
        <v>18</v>
      </c>
      <c r="K12" s="19"/>
      <c r="L12" s="33"/>
    </row>
    <row r="13" ht="19.5" customHeight="1">
      <c r="A13" s="15"/>
      <c r="B13" s="34"/>
      <c r="C13" s="34"/>
      <c r="D13" s="34"/>
      <c r="E13" s="18"/>
      <c r="F13" s="23"/>
      <c r="G13" s="24" t="s">
        <v>19</v>
      </c>
      <c r="H13" s="23"/>
      <c r="I13" s="23"/>
      <c r="J13" s="24" t="s">
        <v>20</v>
      </c>
      <c r="K13" s="20"/>
      <c r="L13" s="21"/>
    </row>
    <row r="14" ht="19.5" customHeight="1">
      <c r="A14" s="15"/>
      <c r="B14" s="35"/>
      <c r="C14" s="36" t="s">
        <v>21</v>
      </c>
      <c r="D14" s="37"/>
      <c r="E14" s="22"/>
      <c r="F14" s="23"/>
      <c r="G14" s="24" t="s">
        <v>22</v>
      </c>
      <c r="H14" s="23"/>
      <c r="I14" s="23"/>
      <c r="J14" s="24" t="s">
        <v>23</v>
      </c>
      <c r="K14" s="20"/>
      <c r="L14" s="21"/>
    </row>
    <row r="15" ht="19.5" customHeight="1">
      <c r="A15" s="15"/>
      <c r="B15" s="38"/>
      <c r="C15" s="16" t="s">
        <v>24</v>
      </c>
      <c r="D15" s="39"/>
      <c r="E15" s="22"/>
      <c r="F15" s="23"/>
      <c r="G15" s="24" t="s">
        <v>25</v>
      </c>
      <c r="H15" s="23"/>
      <c r="I15" s="18" t="s">
        <v>26</v>
      </c>
      <c r="K15" s="20"/>
      <c r="L15" s="21"/>
    </row>
    <row r="16" ht="19.5" customHeight="1">
      <c r="A16" s="15"/>
      <c r="B16" s="38"/>
      <c r="D16" s="40"/>
      <c r="E16" s="22"/>
      <c r="F16" s="23"/>
      <c r="G16" s="24" t="s">
        <v>27</v>
      </c>
      <c r="H16" s="23"/>
      <c r="I16" s="23"/>
      <c r="J16" s="27" t="s">
        <v>28</v>
      </c>
      <c r="K16" s="20"/>
      <c r="L16" s="21"/>
    </row>
    <row r="17" ht="19.5" customHeight="1">
      <c r="A17" s="15"/>
      <c r="B17" s="41"/>
      <c r="C17" s="41"/>
      <c r="D17" s="34"/>
      <c r="E17" s="22"/>
      <c r="F17" s="18" t="s">
        <v>29</v>
      </c>
      <c r="H17" s="23"/>
      <c r="I17" s="23"/>
      <c r="J17" s="24" t="s">
        <v>30</v>
      </c>
      <c r="K17" s="20"/>
      <c r="L17" s="21"/>
    </row>
    <row r="18" ht="19.5" customHeight="1">
      <c r="A18" s="15"/>
      <c r="B18" s="34"/>
      <c r="C18" s="42" t="s">
        <v>31</v>
      </c>
      <c r="D18" s="34"/>
      <c r="E18" s="18"/>
      <c r="F18" s="23"/>
      <c r="G18" s="24" t="s">
        <v>32</v>
      </c>
      <c r="H18" s="23"/>
      <c r="I18" s="23"/>
      <c r="J18" s="24"/>
      <c r="K18" s="20"/>
      <c r="L18" s="21"/>
    </row>
    <row r="19" ht="19.5" customHeight="1">
      <c r="A19" s="15"/>
      <c r="B19" s="34"/>
      <c r="D19" s="34"/>
      <c r="E19" s="22"/>
      <c r="F19" s="23"/>
      <c r="G19" s="24" t="s">
        <v>33</v>
      </c>
      <c r="H19" s="23"/>
      <c r="I19" s="23"/>
      <c r="J19" s="28"/>
      <c r="K19" s="20"/>
      <c r="L19" s="21"/>
    </row>
    <row r="20" ht="19.5" customHeight="1">
      <c r="A20" s="15"/>
      <c r="B20" s="34"/>
      <c r="C20" s="34"/>
      <c r="D20" s="34"/>
      <c r="E20" s="43"/>
      <c r="F20" s="44"/>
      <c r="G20" s="44"/>
      <c r="H20" s="23"/>
      <c r="I20" s="45"/>
      <c r="K20" s="20"/>
      <c r="L20" s="21"/>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3">
    <mergeCell ref="C5:C11"/>
    <mergeCell ref="C15:C16"/>
    <mergeCell ref="C18:C19"/>
    <mergeCell ref="F12:G12"/>
    <mergeCell ref="F17:G17"/>
    <mergeCell ref="F2:G2"/>
    <mergeCell ref="F5:G5"/>
    <mergeCell ref="I5:J5"/>
    <mergeCell ref="F9:G9"/>
    <mergeCell ref="I9:J9"/>
    <mergeCell ref="I12:J12"/>
    <mergeCell ref="I15:J15"/>
    <mergeCell ref="I20:J20"/>
  </mergeCells>
  <drawing r:id="rId1"/>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9C27B0"/>
    <outlinePr summaryBelow="0" summaryRight="0"/>
    <pageSetUpPr fitToPage="1"/>
  </sheetPr>
  <sheetViews>
    <sheetView showGridLines="0" workbookViewId="0"/>
  </sheetViews>
  <sheetFormatPr customHeight="1" defaultColWidth="12.63" defaultRowHeight="15.0"/>
  <cols>
    <col customWidth="1" min="1" max="1" width="5.13"/>
    <col customWidth="1" min="2" max="10" width="15.13"/>
    <col customWidth="1" min="11" max="13" width="5.13"/>
  </cols>
  <sheetData>
    <row r="1" ht="6.0" customHeight="1">
      <c r="A1" s="253"/>
      <c r="B1" s="254"/>
      <c r="C1" s="254"/>
      <c r="D1" s="254"/>
      <c r="E1" s="254"/>
      <c r="F1" s="254"/>
      <c r="G1" s="254"/>
      <c r="H1" s="254"/>
      <c r="I1" s="254"/>
      <c r="J1" s="254"/>
      <c r="K1" s="253"/>
      <c r="L1" s="253"/>
      <c r="M1" s="253"/>
    </row>
    <row r="2" ht="66.0" customHeight="1">
      <c r="A2" s="255"/>
      <c r="B2" s="256" t="s">
        <v>25</v>
      </c>
      <c r="D2" s="257"/>
      <c r="E2" s="257"/>
      <c r="F2" s="257"/>
      <c r="G2" s="257"/>
      <c r="H2" s="257"/>
      <c r="I2" s="257"/>
      <c r="J2" s="258"/>
      <c r="K2" s="255"/>
      <c r="L2" s="255"/>
      <c r="M2" s="255"/>
    </row>
    <row r="3" ht="23.25" customHeight="1">
      <c r="A3" s="255"/>
      <c r="B3" s="259" t="s">
        <v>127</v>
      </c>
      <c r="I3" s="260" t="s">
        <v>128</v>
      </c>
      <c r="J3" s="261" t="str">
        <f>sum(#REF!, B25:J25)</f>
        <v>#REF!</v>
      </c>
      <c r="K3" s="262"/>
      <c r="L3" s="262"/>
      <c r="M3" s="262"/>
    </row>
    <row r="4" ht="17.25" customHeight="1">
      <c r="A4" s="263"/>
      <c r="B4" s="264"/>
      <c r="C4" s="264"/>
      <c r="D4" s="264"/>
      <c r="E4" s="264"/>
      <c r="F4" s="264"/>
      <c r="G4" s="264"/>
      <c r="H4" s="264"/>
      <c r="I4" s="264"/>
      <c r="J4" s="264"/>
      <c r="K4" s="263"/>
      <c r="L4" s="263"/>
      <c r="M4" s="263"/>
    </row>
    <row r="5" ht="18.0" customHeight="1">
      <c r="A5" s="265"/>
      <c r="B5" s="266"/>
      <c r="C5" s="267"/>
      <c r="E5" s="268"/>
      <c r="F5" s="268"/>
      <c r="G5" s="268"/>
      <c r="H5" s="269"/>
      <c r="I5" s="269"/>
      <c r="J5" s="270"/>
      <c r="K5" s="271"/>
      <c r="L5" s="271"/>
      <c r="M5" s="271"/>
    </row>
    <row r="6" ht="27.75" customHeight="1">
      <c r="A6" s="272"/>
      <c r="B6" s="273" t="s">
        <v>129</v>
      </c>
      <c r="C6" s="274" t="s">
        <v>130</v>
      </c>
      <c r="D6" s="274" t="s">
        <v>131</v>
      </c>
      <c r="E6" s="274" t="s">
        <v>132</v>
      </c>
      <c r="F6" s="274" t="s">
        <v>133</v>
      </c>
      <c r="G6" s="274" t="s">
        <v>134</v>
      </c>
      <c r="H6" s="275" t="s">
        <v>135</v>
      </c>
      <c r="I6" s="276"/>
      <c r="J6" s="276"/>
      <c r="K6" s="182"/>
      <c r="L6" s="182"/>
      <c r="M6" s="182"/>
    </row>
    <row r="7" ht="18.0" customHeight="1">
      <c r="A7" s="277"/>
      <c r="B7" s="278"/>
      <c r="C7" s="194"/>
      <c r="D7" s="194"/>
      <c r="E7" s="279"/>
      <c r="F7" s="200"/>
      <c r="G7" s="200"/>
      <c r="H7" s="226"/>
      <c r="I7" s="249"/>
      <c r="J7" s="249"/>
      <c r="K7" s="182"/>
      <c r="L7" s="182"/>
      <c r="M7" s="182"/>
    </row>
    <row r="8" ht="18.0" customHeight="1">
      <c r="A8" s="277"/>
      <c r="B8" s="278"/>
      <c r="C8" s="194"/>
      <c r="D8" s="194"/>
      <c r="E8" s="280"/>
      <c r="F8" s="200"/>
      <c r="G8" s="200"/>
      <c r="H8" s="226"/>
      <c r="I8" s="249"/>
      <c r="J8" s="249"/>
      <c r="K8" s="182"/>
      <c r="L8" s="182"/>
      <c r="M8" s="182"/>
    </row>
    <row r="9" ht="18.0" customHeight="1">
      <c r="A9" s="277"/>
      <c r="B9" s="278"/>
      <c r="C9" s="221"/>
      <c r="D9" s="194"/>
      <c r="E9" s="280"/>
      <c r="F9" s="200"/>
      <c r="G9" s="200"/>
      <c r="H9" s="226"/>
      <c r="I9" s="249"/>
      <c r="J9" s="249"/>
      <c r="K9" s="182"/>
      <c r="L9" s="182"/>
      <c r="M9" s="182"/>
    </row>
    <row r="10" ht="18.0" customHeight="1">
      <c r="A10" s="277"/>
      <c r="B10" s="278"/>
      <c r="C10" s="218"/>
      <c r="D10" s="194"/>
      <c r="E10" s="280"/>
      <c r="F10" s="200"/>
      <c r="G10" s="200"/>
      <c r="H10" s="226"/>
      <c r="I10" s="249"/>
      <c r="J10" s="249"/>
      <c r="K10" s="182"/>
      <c r="L10" s="182"/>
      <c r="M10" s="182"/>
    </row>
    <row r="11" ht="18.0" customHeight="1">
      <c r="A11" s="277"/>
      <c r="B11" s="278"/>
      <c r="C11" s="218"/>
      <c r="D11" s="221"/>
      <c r="E11" s="280"/>
      <c r="F11" s="200"/>
      <c r="G11" s="279"/>
      <c r="H11" s="200"/>
      <c r="I11" s="249"/>
      <c r="J11" s="249"/>
      <c r="K11" s="182"/>
      <c r="L11" s="182"/>
    </row>
    <row r="12" ht="18.0" customHeight="1">
      <c r="A12" s="277"/>
      <c r="B12" s="278"/>
      <c r="C12" s="218"/>
      <c r="D12" s="218"/>
      <c r="E12" s="194"/>
      <c r="F12" s="200"/>
      <c r="G12" s="280"/>
      <c r="H12" s="200"/>
      <c r="I12" s="249"/>
      <c r="J12" s="249"/>
      <c r="K12" s="182"/>
      <c r="L12" s="182"/>
      <c r="M12" s="281"/>
    </row>
    <row r="13" ht="18.0" customHeight="1">
      <c r="A13" s="277"/>
      <c r="B13" s="278"/>
      <c r="C13" s="200"/>
      <c r="D13" s="218"/>
      <c r="E13" s="194"/>
      <c r="F13" s="200"/>
      <c r="G13" s="280"/>
      <c r="H13" s="200"/>
      <c r="I13" s="246"/>
      <c r="J13" s="246"/>
      <c r="K13" s="182"/>
      <c r="L13" s="182"/>
    </row>
    <row r="14" ht="18.0" customHeight="1">
      <c r="A14" s="277"/>
      <c r="B14" s="278"/>
      <c r="C14" s="200"/>
      <c r="D14" s="218"/>
      <c r="E14" s="200"/>
      <c r="F14" s="200"/>
      <c r="G14" s="280"/>
      <c r="H14" s="200"/>
      <c r="I14" s="246"/>
      <c r="J14" s="246"/>
      <c r="K14" s="182"/>
      <c r="L14" s="182"/>
      <c r="M14" s="182"/>
    </row>
    <row r="15" ht="18.0" customHeight="1">
      <c r="A15" s="277"/>
      <c r="B15" s="278"/>
      <c r="C15" s="200"/>
      <c r="D15" s="218"/>
      <c r="E15" s="200"/>
      <c r="F15" s="278"/>
      <c r="G15" s="280"/>
      <c r="H15" s="282"/>
      <c r="I15" s="246"/>
      <c r="J15" s="246"/>
      <c r="K15" s="182"/>
      <c r="L15" s="182"/>
      <c r="M15" s="182"/>
    </row>
    <row r="16" ht="18.0" customHeight="1">
      <c r="A16" s="277"/>
      <c r="B16" s="278"/>
      <c r="C16" s="200"/>
      <c r="D16" s="218"/>
      <c r="F16" s="278"/>
      <c r="G16" s="280"/>
      <c r="H16" s="282"/>
      <c r="I16" s="246"/>
      <c r="J16" s="246"/>
      <c r="K16" s="182"/>
      <c r="L16" s="182"/>
      <c r="M16" s="182"/>
    </row>
    <row r="17" ht="18.0" customHeight="1">
      <c r="A17" s="277"/>
      <c r="B17" s="278"/>
      <c r="C17" s="200"/>
      <c r="D17" s="279"/>
      <c r="E17" s="278"/>
      <c r="F17" s="278"/>
      <c r="G17" s="278"/>
      <c r="H17" s="282"/>
      <c r="I17" s="283"/>
      <c r="J17" s="283"/>
      <c r="K17" s="182"/>
      <c r="L17" s="182"/>
      <c r="M17" s="182"/>
    </row>
    <row r="18" ht="18.0" customHeight="1">
      <c r="A18" s="277"/>
      <c r="B18" s="278"/>
      <c r="C18" s="200"/>
      <c r="D18" s="280"/>
      <c r="E18" s="278"/>
      <c r="F18" s="278"/>
      <c r="G18" s="278"/>
      <c r="H18" s="282"/>
      <c r="I18" s="283"/>
      <c r="J18" s="283"/>
      <c r="K18" s="182"/>
      <c r="L18" s="182"/>
      <c r="M18" s="182"/>
    </row>
    <row r="19" ht="18.0" customHeight="1">
      <c r="A19" s="277"/>
      <c r="B19" s="278"/>
      <c r="C19" s="200"/>
      <c r="D19" s="280"/>
      <c r="E19" s="278"/>
      <c r="F19" s="278"/>
      <c r="G19" s="278"/>
      <c r="H19" s="282"/>
      <c r="I19" s="283"/>
      <c r="J19" s="283"/>
      <c r="K19" s="182"/>
      <c r="L19" s="182"/>
      <c r="M19" s="182"/>
    </row>
    <row r="20" ht="18.0" customHeight="1">
      <c r="A20" s="277"/>
      <c r="B20" s="278"/>
      <c r="C20" s="200"/>
      <c r="D20" s="280"/>
      <c r="E20" s="278"/>
      <c r="F20" s="278"/>
      <c r="G20" s="278"/>
      <c r="H20" s="282"/>
      <c r="I20" s="283"/>
      <c r="J20" s="283"/>
      <c r="K20" s="182"/>
      <c r="L20" s="182"/>
      <c r="M20" s="182"/>
    </row>
    <row r="21" ht="18.0" customHeight="1">
      <c r="A21" s="277"/>
      <c r="B21" s="278"/>
      <c r="C21" s="200"/>
      <c r="D21" s="280"/>
      <c r="E21" s="278"/>
      <c r="F21" s="278"/>
      <c r="G21" s="278"/>
      <c r="H21" s="282"/>
      <c r="I21" s="276"/>
      <c r="J21" s="276"/>
      <c r="K21" s="182"/>
      <c r="L21" s="182"/>
      <c r="M21" s="182"/>
    </row>
    <row r="22" ht="18.0" customHeight="1">
      <c r="A22" s="277"/>
      <c r="B22" s="278"/>
      <c r="C22" s="200"/>
      <c r="D22" s="280"/>
      <c r="E22" s="278"/>
      <c r="F22" s="278"/>
      <c r="G22" s="278"/>
      <c r="H22" s="282"/>
      <c r="I22" s="283"/>
      <c r="J22" s="283"/>
      <c r="K22" s="182"/>
      <c r="L22" s="182"/>
      <c r="M22" s="182"/>
    </row>
    <row r="23" ht="18.0" customHeight="1">
      <c r="A23" s="277"/>
      <c r="B23" s="278"/>
      <c r="C23" s="200"/>
      <c r="D23" s="284"/>
      <c r="E23" s="278"/>
      <c r="F23" s="278"/>
      <c r="G23" s="278"/>
      <c r="H23" s="282"/>
      <c r="I23" s="246"/>
      <c r="J23" s="246"/>
      <c r="K23" s="182"/>
      <c r="L23" s="182"/>
      <c r="M23" s="182"/>
    </row>
    <row r="24" ht="18.0" customHeight="1">
      <c r="A24" s="277"/>
      <c r="B24" s="278"/>
      <c r="C24" s="200"/>
      <c r="D24" s="200"/>
      <c r="E24" s="278"/>
      <c r="F24" s="278"/>
      <c r="G24" s="278"/>
      <c r="H24" s="282"/>
      <c r="I24" s="246"/>
      <c r="J24" s="246"/>
      <c r="K24" s="182"/>
      <c r="L24" s="182"/>
      <c r="M24" s="182"/>
    </row>
    <row r="25" ht="18.0" customHeight="1">
      <c r="A25" s="277"/>
      <c r="B25" s="278"/>
      <c r="C25" s="200"/>
      <c r="D25" s="200"/>
      <c r="I25" s="246"/>
      <c r="J25" s="246"/>
      <c r="L25" s="182"/>
      <c r="M25" s="182"/>
    </row>
    <row r="26" ht="23.25" customHeight="1">
      <c r="A26" s="265"/>
      <c r="B26" s="278"/>
      <c r="C26" s="200"/>
      <c r="D26" s="200"/>
      <c r="E26" s="268"/>
      <c r="F26" s="268"/>
      <c r="G26" s="268"/>
      <c r="H26" s="269"/>
      <c r="I26" s="246"/>
      <c r="J26" s="246"/>
      <c r="K26" s="271"/>
      <c r="L26" s="271"/>
      <c r="M26" s="271"/>
    </row>
    <row r="27" ht="21.0" customHeight="1">
      <c r="A27" s="285"/>
      <c r="B27" s="278"/>
      <c r="C27" s="200"/>
      <c r="D27" s="279"/>
      <c r="I27" s="246"/>
      <c r="J27" s="246"/>
      <c r="K27" s="285"/>
      <c r="L27" s="285"/>
      <c r="M27" s="285"/>
    </row>
    <row r="28" ht="21.0" customHeight="1">
      <c r="A28" s="285"/>
      <c r="B28" s="278"/>
      <c r="C28" s="200"/>
      <c r="D28" s="280"/>
      <c r="I28" s="246"/>
      <c r="J28" s="246"/>
      <c r="K28" s="285"/>
      <c r="L28" s="285"/>
      <c r="M28" s="285"/>
    </row>
    <row r="29" ht="21.0" customHeight="1">
      <c r="A29" s="285"/>
      <c r="B29" s="278"/>
      <c r="C29" s="200"/>
      <c r="I29" s="246"/>
      <c r="J29" s="246"/>
      <c r="K29" s="285"/>
      <c r="L29" s="285"/>
      <c r="M29" s="285"/>
    </row>
    <row r="30" ht="21.0" customHeight="1">
      <c r="A30" s="285"/>
      <c r="B30" s="278"/>
      <c r="C30" s="200"/>
      <c r="I30" s="246"/>
      <c r="J30" s="246"/>
      <c r="K30" s="285"/>
      <c r="L30" s="285"/>
      <c r="M30" s="285"/>
    </row>
    <row r="31" ht="21.0" customHeight="1">
      <c r="A31" s="285"/>
      <c r="C31" s="194"/>
      <c r="I31" s="246"/>
      <c r="J31" s="246"/>
      <c r="K31" s="182"/>
      <c r="L31" s="285"/>
      <c r="M31" s="285"/>
    </row>
    <row r="32" ht="21.0" customHeight="1">
      <c r="A32" s="285"/>
      <c r="B32" s="285"/>
      <c r="C32" s="194"/>
      <c r="I32" s="246"/>
      <c r="J32" s="246"/>
      <c r="K32" s="285"/>
      <c r="L32" s="285"/>
      <c r="M32" s="285"/>
    </row>
    <row r="33" ht="21.0" customHeight="1">
      <c r="A33" s="285"/>
      <c r="B33" s="285"/>
      <c r="C33" s="278"/>
      <c r="I33" s="250"/>
      <c r="J33" s="250"/>
    </row>
    <row r="34" ht="21.0" customHeight="1">
      <c r="A34" s="285"/>
      <c r="B34" s="286">
        <f>counta(B7:B30)</f>
        <v>0</v>
      </c>
      <c r="C34" s="286">
        <f>counta(C7:C33)</f>
        <v>0</v>
      </c>
      <c r="D34" s="286">
        <f>counta(D7:D30)</f>
        <v>0</v>
      </c>
      <c r="E34" s="286">
        <f t="shared" ref="E34:H34" si="1">counta(E7:E24)</f>
        <v>0</v>
      </c>
      <c r="F34" s="286">
        <f t="shared" si="1"/>
        <v>0</v>
      </c>
      <c r="G34" s="286">
        <f t="shared" si="1"/>
        <v>0</v>
      </c>
      <c r="H34" s="286">
        <f t="shared" si="1"/>
        <v>0</v>
      </c>
      <c r="I34" s="250"/>
      <c r="J34" s="250"/>
    </row>
    <row r="35" ht="21.0" customHeight="1">
      <c r="A35" s="285"/>
      <c r="B35" s="285"/>
      <c r="C35" s="285"/>
      <c r="D35" s="287" t="s">
        <v>78</v>
      </c>
      <c r="E35" s="288">
        <f>COUNTA(D36:H45)</f>
        <v>0</v>
      </c>
      <c r="F35" s="285"/>
      <c r="G35" s="285"/>
      <c r="H35" s="285"/>
    </row>
    <row r="36" ht="21.0" customHeight="1">
      <c r="A36" s="285"/>
      <c r="B36" s="285"/>
      <c r="C36" s="285"/>
      <c r="D36" s="289"/>
      <c r="E36" s="290"/>
      <c r="F36" s="290"/>
      <c r="G36" s="290"/>
      <c r="H36" s="291"/>
    </row>
    <row r="37" ht="21.0" customHeight="1">
      <c r="A37" s="285"/>
      <c r="B37" s="285"/>
      <c r="C37" s="285"/>
      <c r="D37" s="292"/>
      <c r="E37" s="283"/>
      <c r="F37" s="283"/>
      <c r="G37" s="283"/>
      <c r="H37" s="293"/>
    </row>
    <row r="38" ht="21.0" customHeight="1">
      <c r="A38" s="285"/>
      <c r="B38" s="285"/>
      <c r="C38" s="285"/>
      <c r="D38" s="292"/>
      <c r="E38" s="283"/>
      <c r="F38" s="283"/>
      <c r="G38" s="283"/>
      <c r="H38" s="293"/>
    </row>
    <row r="39" ht="21.0" customHeight="1">
      <c r="A39" s="285"/>
      <c r="B39" s="285"/>
      <c r="C39" s="285"/>
      <c r="D39" s="292"/>
      <c r="E39" s="283"/>
      <c r="F39" s="283"/>
      <c r="G39" s="283"/>
      <c r="H39" s="293"/>
    </row>
    <row r="40" ht="21.0" customHeight="1">
      <c r="A40" s="285"/>
      <c r="B40" s="285"/>
      <c r="C40" s="285"/>
      <c r="D40" s="292"/>
      <c r="E40" s="283"/>
      <c r="F40" s="283"/>
      <c r="G40" s="283"/>
      <c r="H40" s="293"/>
    </row>
    <row r="41" ht="21.0" customHeight="1">
      <c r="A41" s="285"/>
      <c r="B41" s="285"/>
      <c r="C41" s="285"/>
      <c r="D41" s="292"/>
      <c r="E41" s="283"/>
      <c r="F41" s="283"/>
      <c r="G41" s="283"/>
      <c r="H41" s="293"/>
    </row>
    <row r="42" ht="21.0" customHeight="1">
      <c r="A42" s="285"/>
      <c r="B42" s="285"/>
      <c r="C42" s="285"/>
      <c r="D42" s="292"/>
      <c r="E42" s="283"/>
      <c r="F42" s="283"/>
      <c r="G42" s="283"/>
      <c r="H42" s="293"/>
    </row>
    <row r="43" ht="21.0" customHeight="1">
      <c r="A43" s="285"/>
      <c r="B43" s="285"/>
      <c r="C43" s="285"/>
      <c r="D43" s="292"/>
      <c r="E43" s="283"/>
      <c r="F43" s="283"/>
      <c r="G43" s="283"/>
      <c r="H43" s="293"/>
    </row>
    <row r="44" ht="21.0" customHeight="1">
      <c r="A44" s="285"/>
      <c r="B44" s="285"/>
      <c r="C44" s="285"/>
      <c r="D44" s="292"/>
      <c r="E44" s="283"/>
      <c r="F44" s="283"/>
      <c r="G44" s="283"/>
      <c r="H44" s="293"/>
      <c r="I44" s="285"/>
      <c r="J44" s="285"/>
      <c r="K44" s="285"/>
      <c r="L44" s="285"/>
      <c r="M44" s="285"/>
    </row>
    <row r="45" ht="21.0" customHeight="1">
      <c r="A45" s="285"/>
      <c r="B45" s="285"/>
      <c r="C45" s="285"/>
      <c r="D45" s="294"/>
      <c r="E45" s="295"/>
      <c r="F45" s="295"/>
      <c r="G45" s="295"/>
      <c r="H45" s="296"/>
      <c r="I45" s="285"/>
      <c r="J45" s="285"/>
      <c r="K45" s="285"/>
      <c r="L45" s="285"/>
      <c r="M45" s="285"/>
    </row>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
    <mergeCell ref="B2:C2"/>
    <mergeCell ref="B3:H3"/>
  </mergeCells>
  <printOptions gridLines="1" horizontalCentered="1"/>
  <pageMargins bottom="0.75" footer="0.0" header="0.0" left="0.7" right="0.7" top="0.75"/>
  <pageSetup fitToHeight="0" paperSize="9" cellComments="atEnd" orientation="landscape" pageOrder="overThenDown"/>
  <drawing r:id="rId1"/>
</worksheet>
</file>

<file path=xl/worksheets/sheet1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9C27B0"/>
    <outlinePr summaryBelow="0" summaryRight="0"/>
  </sheetPr>
  <sheetViews>
    <sheetView showGridLines="0" workbookViewId="0"/>
  </sheetViews>
  <sheetFormatPr customHeight="1" defaultColWidth="12.63" defaultRowHeight="15.0"/>
  <cols>
    <col customWidth="1" min="1" max="1" width="5.13"/>
    <col customWidth="1" min="2" max="2" width="15.13"/>
    <col customWidth="1" min="3" max="3" width="14.88"/>
    <col customWidth="1" min="4" max="4" width="22.13"/>
    <col customWidth="1" min="5" max="5" width="16.88"/>
    <col customWidth="1" min="6" max="6" width="11.13"/>
    <col customWidth="1" min="7" max="7" width="13.0"/>
    <col customWidth="1" min="8" max="8" width="7.13"/>
    <col customWidth="1" min="9" max="9" width="10.0"/>
    <col customWidth="1" min="10" max="10" width="7.75"/>
    <col customWidth="1" min="11" max="11" width="10.5"/>
    <col customWidth="1" min="12" max="12" width="6.38"/>
    <col customWidth="1" min="13" max="13" width="9.5"/>
    <col customWidth="1" min="14" max="14" width="6.38"/>
    <col customWidth="1" min="15" max="15" width="9.5"/>
    <col customWidth="1" min="16" max="16" width="11.25"/>
    <col customWidth="1" min="17" max="17" width="5.13"/>
  </cols>
  <sheetData>
    <row r="1" ht="6.0" customHeight="1">
      <c r="A1" s="297"/>
      <c r="B1" s="297"/>
      <c r="C1" s="297"/>
      <c r="D1" s="297"/>
      <c r="E1" s="297"/>
      <c r="F1" s="297"/>
      <c r="G1" s="297"/>
      <c r="H1" s="297"/>
      <c r="I1" s="297"/>
      <c r="J1" s="297"/>
      <c r="K1" s="297"/>
      <c r="L1" s="297"/>
      <c r="M1" s="297"/>
      <c r="N1" s="297"/>
      <c r="O1" s="297"/>
      <c r="P1" s="297"/>
      <c r="Q1" s="297"/>
    </row>
    <row r="2" ht="66.0" customHeight="1">
      <c r="A2" s="34"/>
      <c r="B2" s="298" t="s">
        <v>22</v>
      </c>
      <c r="D2" s="299"/>
      <c r="E2" s="299"/>
      <c r="F2" s="299"/>
      <c r="G2" s="299"/>
      <c r="H2" s="299"/>
      <c r="I2" s="258"/>
      <c r="J2" s="258"/>
      <c r="K2" s="94" t="s">
        <v>136</v>
      </c>
      <c r="Q2" s="34"/>
    </row>
    <row r="3" ht="16.5" customHeight="1">
      <c r="A3" s="300"/>
      <c r="B3" s="301" t="s">
        <v>137</v>
      </c>
      <c r="C3" s="302"/>
      <c r="D3" s="301" t="s">
        <v>138</v>
      </c>
      <c r="E3" s="302"/>
      <c r="F3" s="34"/>
      <c r="G3" s="303" t="s">
        <v>139</v>
      </c>
      <c r="H3" s="302"/>
      <c r="I3" s="258"/>
      <c r="J3" s="258"/>
      <c r="Q3" s="300"/>
    </row>
    <row r="4" ht="16.5" customHeight="1">
      <c r="A4" s="300"/>
      <c r="B4" s="301" t="s">
        <v>140</v>
      </c>
      <c r="C4" s="302"/>
      <c r="D4" s="301" t="s">
        <v>141</v>
      </c>
      <c r="E4" s="302"/>
      <c r="F4" s="34"/>
      <c r="G4" s="34"/>
      <c r="H4" s="304"/>
      <c r="I4" s="258"/>
      <c r="J4" s="258"/>
      <c r="K4" s="258"/>
      <c r="L4" s="258"/>
      <c r="M4" s="258"/>
      <c r="N4" s="258"/>
      <c r="O4" s="258"/>
      <c r="P4" s="258"/>
      <c r="Q4" s="300"/>
    </row>
    <row r="5" ht="12.0" customHeight="1">
      <c r="A5" s="34"/>
      <c r="B5" s="305"/>
      <c r="C5" s="305"/>
      <c r="D5" s="305"/>
      <c r="E5" s="305"/>
      <c r="F5" s="305"/>
      <c r="G5" s="305"/>
      <c r="H5" s="305"/>
      <c r="I5" s="305"/>
      <c r="J5" s="305"/>
      <c r="K5" s="305"/>
      <c r="L5" s="305"/>
      <c r="M5" s="305"/>
      <c r="N5" s="305"/>
      <c r="O5" s="305"/>
      <c r="P5" s="305"/>
      <c r="Q5" s="34"/>
    </row>
    <row r="6" ht="12.0" customHeight="1">
      <c r="A6" s="306"/>
      <c r="B6" s="307"/>
      <c r="C6" s="307"/>
      <c r="D6" s="307"/>
      <c r="E6" s="307"/>
      <c r="F6" s="307"/>
      <c r="G6" s="307"/>
      <c r="H6" s="307"/>
      <c r="I6" s="307"/>
      <c r="J6" s="307"/>
      <c r="K6" s="307"/>
      <c r="L6" s="307"/>
      <c r="M6" s="307"/>
      <c r="N6" s="307"/>
      <c r="O6" s="307"/>
      <c r="P6" s="307"/>
      <c r="Q6" s="306"/>
    </row>
    <row r="7" ht="24.0" customHeight="1">
      <c r="A7" s="308"/>
      <c r="B7" s="309" t="s">
        <v>48</v>
      </c>
      <c r="C7" s="309" t="s">
        <v>142</v>
      </c>
      <c r="D7" s="309" t="s">
        <v>51</v>
      </c>
      <c r="E7" s="309" t="s">
        <v>52</v>
      </c>
      <c r="F7" s="310" t="s">
        <v>115</v>
      </c>
      <c r="H7" s="310" t="s">
        <v>143</v>
      </c>
      <c r="J7" s="310" t="s">
        <v>144</v>
      </c>
      <c r="L7" s="310" t="s">
        <v>145</v>
      </c>
      <c r="N7" s="310" t="s">
        <v>146</v>
      </c>
      <c r="P7" s="311" t="s">
        <v>147</v>
      </c>
      <c r="Q7" s="308"/>
    </row>
    <row r="8" ht="21.0" customHeight="1">
      <c r="A8" s="312"/>
      <c r="B8" s="313" t="s">
        <v>148</v>
      </c>
      <c r="C8" s="314" t="s">
        <v>56</v>
      </c>
      <c r="D8" s="314" t="s">
        <v>57</v>
      </c>
      <c r="E8" s="315" t="s">
        <v>58</v>
      </c>
      <c r="F8" s="316">
        <v>0.0</v>
      </c>
      <c r="G8" s="317" t="str">
        <f>if(isblank(F8), "", concatenate("(",text('Save the date'!TotalInvitations*F8, "€0")," total)"))</f>
        <v>(€0 total)</v>
      </c>
      <c r="H8" s="318">
        <v>0.0</v>
      </c>
      <c r="I8" s="317" t="str">
        <f>if(isblank(H8), "", concatenate("(",text('Save the date'!TotalRSVPs*H8, "€0")," total)"))</f>
        <v>(€0 total)</v>
      </c>
      <c r="J8" s="318">
        <v>0.0</v>
      </c>
      <c r="K8" s="319" t="str">
        <f>if(isblank(J8), "", concatenate("(",text('Save the date'!TotalThankyous*J8, "€0")," total)"))</f>
        <v>(€0 total)</v>
      </c>
      <c r="L8" s="318">
        <v>0.0</v>
      </c>
      <c r="M8" s="319" t="str">
        <f>if(isblank(L8), "", concatenate("(",text('Save the date'!TotalPrograms*L8, "€0")," total)"))</f>
        <v>(€0 total)</v>
      </c>
      <c r="N8" s="318">
        <v>0.0</v>
      </c>
      <c r="O8" s="319" t="str">
        <f>if(isblank(N8), "", concatenate("(",text('Save the date'!TotalPlacecards*N8, "€0")," total)"))</f>
        <v>(€0 total)</v>
      </c>
      <c r="P8" s="320">
        <f>sum(('Save the date'!TotalInvitations*F8), ('Save the date'!TotalRSVPs*H8), ('Save the date'!TotalThankyous*J8), ('Save the date'!TotalPrograms*L8), ('Save the date'!TotalPlacecards*N8))</f>
        <v>0</v>
      </c>
      <c r="Q8" s="176"/>
    </row>
    <row r="9" ht="21.0" customHeight="1">
      <c r="A9" s="43"/>
      <c r="B9" s="321"/>
      <c r="C9" s="322"/>
      <c r="D9" s="322"/>
      <c r="E9" s="322"/>
      <c r="F9" s="323"/>
      <c r="G9" s="324" t="str">
        <f>if(isblank(F9), "", concatenate("(",text('Save the date'!TotalInvitations*F9, "$0")," total)"))</f>
        <v/>
      </c>
      <c r="H9" s="325"/>
      <c r="I9" s="324" t="str">
        <f>if(isblank(H9), "", concatenate("(",text('Save the date'!TotalRSVPs*H9, "$0")," total)"))</f>
        <v/>
      </c>
      <c r="J9" s="325"/>
      <c r="K9" s="324" t="str">
        <f>if(isblank(J9), "", concatenate("(",text('Save the date'!TotalThankyous*J9, "$0")," total)"))</f>
        <v/>
      </c>
      <c r="L9" s="325"/>
      <c r="M9" s="324" t="str">
        <f>if(isblank(L9), "", concatenate("(",text('Save the date'!TotalPrograms*L9, "$0")," total)"))</f>
        <v/>
      </c>
      <c r="N9" s="325"/>
      <c r="O9" s="324" t="str">
        <f>if(isblank(N9), "", concatenate("(",text('Save the date'!TotalPlacecards*N9, "$0")," total)"))</f>
        <v/>
      </c>
      <c r="P9" s="326">
        <f>sum(('Save the date'!TotalInvitations*F9), ('Save the date'!TotalRSVPs*H9), ('Save the date'!TotalThankyous*J9), ('Save the date'!TotalPrograms*L9), ('Save the date'!TotalPlacecards*N9))</f>
        <v>0</v>
      </c>
      <c r="Q9" s="176"/>
    </row>
    <row r="10" ht="21.0" customHeight="1">
      <c r="A10" s="43"/>
      <c r="B10" s="327"/>
      <c r="C10" s="314"/>
      <c r="D10" s="314"/>
      <c r="E10" s="314"/>
      <c r="F10" s="328"/>
      <c r="G10" s="319" t="str">
        <f>if(isblank(F10), "", concatenate("(",text('Save the date'!TotalInvitations*F10, "$0")," total)"))</f>
        <v/>
      </c>
      <c r="H10" s="329"/>
      <c r="I10" s="319" t="str">
        <f>if(isblank(H10), "", concatenate("(",text('Save the date'!TotalRSVPs*H10, "$0")," total)"))</f>
        <v/>
      </c>
      <c r="J10" s="329"/>
      <c r="K10" s="319" t="str">
        <f>if(isblank(J10), "", concatenate("(",text('Save the date'!TotalThankyous*J10, "$0")," total)"))</f>
        <v/>
      </c>
      <c r="L10" s="329"/>
      <c r="M10" s="319" t="str">
        <f>if(isblank(L10), "", concatenate("(",text('Save the date'!TotalPrograms*L10, "$0")," total)"))</f>
        <v/>
      </c>
      <c r="N10" s="329"/>
      <c r="O10" s="319" t="str">
        <f>if(isblank(N10), "", concatenate("(",text('Save the date'!TotalPlacecards*N10, "$0")," total)"))</f>
        <v/>
      </c>
      <c r="P10" s="320">
        <f>sum(('Save the date'!TotalInvitations*F10), ('Save the date'!TotalRSVPs*H10), ('Save the date'!TotalThankyous*J10), ('Save the date'!TotalPrograms*L10), ('Save the date'!TotalPlacecards*N10))</f>
        <v>0</v>
      </c>
      <c r="Q10" s="176"/>
    </row>
    <row r="11" ht="21.0" customHeight="1">
      <c r="A11" s="43"/>
      <c r="B11" s="321"/>
      <c r="C11" s="330"/>
      <c r="D11" s="322"/>
      <c r="E11" s="322"/>
      <c r="F11" s="331"/>
      <c r="G11" s="324" t="str">
        <f>if(isblank(F11), "", concatenate("(",text('Save the date'!TotalInvitations*F11, "$0")," total)"))</f>
        <v/>
      </c>
      <c r="H11" s="325"/>
      <c r="I11" s="324" t="str">
        <f>if(isblank(H11), "", concatenate("(",text('Save the date'!TotalRSVPs*H11, "$0")," total)"))</f>
        <v/>
      </c>
      <c r="J11" s="325"/>
      <c r="K11" s="324" t="str">
        <f>if(isblank(J11), "", concatenate("(",text('Save the date'!TotalThankyous*J11, "$0")," total)"))</f>
        <v/>
      </c>
      <c r="L11" s="325"/>
      <c r="M11" s="324" t="str">
        <f>if(isblank(L11), "", concatenate("(",text('Save the date'!TotalPrograms*L11, "$0")," total)"))</f>
        <v/>
      </c>
      <c r="N11" s="325"/>
      <c r="O11" s="324" t="str">
        <f>if(isblank(N11), "", concatenate("(",text('Save the date'!TotalPlacecards*N11, "$0")," total)"))</f>
        <v/>
      </c>
      <c r="P11" s="326">
        <f>sum(('Save the date'!TotalInvitations*F11), ('Save the date'!TotalRSVPs*H11), ('Save the date'!TotalThankyous*J11), ('Save the date'!TotalPrograms*L11), ('Save the date'!TotalPlacecards*N11))</f>
        <v>0</v>
      </c>
      <c r="Q11" s="176"/>
    </row>
    <row r="12" ht="21.0" customHeight="1">
      <c r="A12" s="43"/>
      <c r="B12" s="327"/>
      <c r="C12" s="332"/>
      <c r="D12" s="314"/>
      <c r="E12" s="314"/>
      <c r="F12" s="328"/>
      <c r="G12" s="319" t="str">
        <f>if(isblank(F12), "", concatenate("(",text('Save the date'!TotalInvitations*F12, "$0")," total)"))</f>
        <v/>
      </c>
      <c r="H12" s="329"/>
      <c r="I12" s="319" t="str">
        <f>if(isblank(H12), "", concatenate("(",text('Save the date'!TotalRSVPs*H12, "$0")," total)"))</f>
        <v/>
      </c>
      <c r="J12" s="329"/>
      <c r="K12" s="319" t="str">
        <f>if(isblank(J12), "", concatenate("(",text('Save the date'!TotalThankyous*J12, "$0")," total)"))</f>
        <v/>
      </c>
      <c r="L12" s="329"/>
      <c r="M12" s="319" t="str">
        <f>if(isblank(L12), "", concatenate("(",text('Save the date'!TotalPrograms*L12, "$0")," total)"))</f>
        <v/>
      </c>
      <c r="N12" s="329"/>
      <c r="O12" s="319" t="str">
        <f>if(isblank(N12), "", concatenate("(",text('Save the date'!TotalPlacecards*N12, "$0")," total)"))</f>
        <v/>
      </c>
      <c r="P12" s="320">
        <f>sum(('Save the date'!TotalInvitations*F12), ('Save the date'!TotalRSVPs*H12), ('Save the date'!TotalThankyous*J12), ('Save the date'!TotalPrograms*L12), ('Save the date'!TotalPlacecards*N12))</f>
        <v>0</v>
      </c>
      <c r="Q12" s="176"/>
    </row>
    <row r="13" ht="21.0" customHeight="1">
      <c r="A13" s="43"/>
      <c r="B13" s="321"/>
      <c r="C13" s="330"/>
      <c r="D13" s="322"/>
      <c r="E13" s="322"/>
      <c r="F13" s="331"/>
      <c r="G13" s="324" t="str">
        <f>if(isblank(F13), "", concatenate("(",text('Save the date'!TotalInvitations*F13, "$0")," total)"))</f>
        <v/>
      </c>
      <c r="H13" s="325"/>
      <c r="I13" s="324" t="str">
        <f>if(isblank(H13), "", concatenate("(",text('Save the date'!TotalRSVPs*H13, "$0")," total)"))</f>
        <v/>
      </c>
      <c r="J13" s="325"/>
      <c r="K13" s="324" t="str">
        <f>if(isblank(J13), "", concatenate("(",text('Save the date'!TotalThankyous*J13, "$0")," total)"))</f>
        <v/>
      </c>
      <c r="L13" s="325"/>
      <c r="M13" s="324" t="str">
        <f>if(isblank(L13), "", concatenate("(",text('Save the date'!TotalPrograms*L13, "$0")," total)"))</f>
        <v/>
      </c>
      <c r="N13" s="325"/>
      <c r="O13" s="324" t="str">
        <f>if(isblank(N13), "", concatenate("(",text('Save the date'!TotalPlacecards*N13, "$0")," total)"))</f>
        <v/>
      </c>
      <c r="P13" s="326">
        <f>sum(('Save the date'!TotalInvitations*F13), ('Save the date'!TotalRSVPs*H13), ('Save the date'!TotalThankyous*J13), ('Save the date'!TotalPrograms*L13), ('Save the date'!TotalPlacecards*N13))</f>
        <v>0</v>
      </c>
      <c r="Q13" s="176"/>
    </row>
    <row r="14" ht="21.0" customHeight="1">
      <c r="A14" s="43"/>
      <c r="B14" s="327"/>
      <c r="C14" s="332"/>
      <c r="D14" s="314"/>
      <c r="E14" s="314"/>
      <c r="F14" s="328"/>
      <c r="G14" s="319" t="str">
        <f>if(isblank(F14), "", concatenate("(",text('Save the date'!TotalInvitations*F14, "$0")," total)"))</f>
        <v/>
      </c>
      <c r="H14" s="329"/>
      <c r="I14" s="319" t="str">
        <f>if(isblank(H14), "", concatenate("(",text('Save the date'!TotalRSVPs*H14, "$0")," total)"))</f>
        <v/>
      </c>
      <c r="J14" s="329"/>
      <c r="K14" s="319" t="str">
        <f>if(isblank(J14), "", concatenate("(",text('Save the date'!TotalThankyous*J14, "$0")," total)"))</f>
        <v/>
      </c>
      <c r="L14" s="329"/>
      <c r="M14" s="319" t="str">
        <f>if(isblank(L14), "", concatenate("(",text('Save the date'!TotalPrograms*L14, "$0")," total)"))</f>
        <v/>
      </c>
      <c r="N14" s="329"/>
      <c r="O14" s="319" t="str">
        <f>if(isblank(N14), "", concatenate("(",text('Save the date'!TotalPlacecards*N14, "$0")," total)"))</f>
        <v/>
      </c>
      <c r="P14" s="320">
        <f>sum(('Save the date'!TotalInvitations*F14), ('Save the date'!TotalRSVPs*H14), ('Save the date'!TotalThankyous*J14), ('Save the date'!TotalPrograms*L14), ('Save the date'!TotalPlacecards*N14))</f>
        <v>0</v>
      </c>
      <c r="Q14" s="176"/>
    </row>
    <row r="15" ht="21.0" customHeight="1">
      <c r="A15" s="43"/>
      <c r="B15" s="321"/>
      <c r="C15" s="330"/>
      <c r="D15" s="322"/>
      <c r="E15" s="322"/>
      <c r="F15" s="331"/>
      <c r="G15" s="324" t="str">
        <f>if(isblank(F15), "", concatenate("(",text('Save the date'!TotalInvitations*F15, "$0")," total)"))</f>
        <v/>
      </c>
      <c r="H15" s="325"/>
      <c r="I15" s="324" t="str">
        <f>if(isblank(H15), "", concatenate("(",text('Save the date'!TotalRSVPs*H15, "$0")," total)"))</f>
        <v/>
      </c>
      <c r="J15" s="325"/>
      <c r="K15" s="324" t="str">
        <f>if(isblank(J15), "", concatenate("(",text('Save the date'!TotalThankyous*J15, "$0")," total)"))</f>
        <v/>
      </c>
      <c r="L15" s="325"/>
      <c r="M15" s="324" t="str">
        <f>if(isblank(L15), "", concatenate("(",text('Save the date'!TotalPrograms*L15, "$0")," total)"))</f>
        <v/>
      </c>
      <c r="N15" s="325"/>
      <c r="O15" s="324" t="str">
        <f>if(isblank(N15), "", concatenate("(",text('Save the date'!TotalPlacecards*N15, "$0")," total)"))</f>
        <v/>
      </c>
      <c r="P15" s="326">
        <f>sum(('Save the date'!TotalInvitations*F15), ('Save the date'!TotalRSVPs*H15), ('Save the date'!TotalThankyous*J15), ('Save the date'!TotalPrograms*L15), ('Save the date'!TotalPlacecards*N15))</f>
        <v>0</v>
      </c>
      <c r="Q15" s="176"/>
    </row>
    <row r="16" ht="21.0" customHeight="1">
      <c r="A16" s="43"/>
      <c r="B16" s="327"/>
      <c r="C16" s="332"/>
      <c r="D16" s="314"/>
      <c r="E16" s="314"/>
      <c r="F16" s="328"/>
      <c r="G16" s="319" t="str">
        <f>if(isblank(F16), "", concatenate("(",text('Save the date'!TotalInvitations*F16, "$0")," total)"))</f>
        <v/>
      </c>
      <c r="H16" s="329"/>
      <c r="I16" s="319" t="str">
        <f>if(isblank(H16), "", concatenate("(",text('Save the date'!TotalRSVPs*H16, "$0")," total)"))</f>
        <v/>
      </c>
      <c r="J16" s="329"/>
      <c r="K16" s="319" t="str">
        <f>if(isblank(J16), "", concatenate("(",text('Save the date'!TotalThankyous*J16, "$0")," total)"))</f>
        <v/>
      </c>
      <c r="L16" s="329"/>
      <c r="M16" s="319" t="str">
        <f>if(isblank(L16), "", concatenate("(",text('Save the date'!TotalPrograms*L16, "$0")," total)"))</f>
        <v/>
      </c>
      <c r="N16" s="329"/>
      <c r="O16" s="319" t="str">
        <f>if(isblank(N16), "", concatenate("(",text('Save the date'!TotalPlacecards*N16, "$0")," total)"))</f>
        <v/>
      </c>
      <c r="P16" s="320">
        <f>sum(('Save the date'!TotalInvitations*F16), ('Save the date'!TotalRSVPs*H16), ('Save the date'!TotalThankyous*J16), ('Save the date'!TotalPrograms*L16), ('Save the date'!TotalPlacecards*N16))</f>
        <v>0</v>
      </c>
      <c r="Q16" s="176"/>
    </row>
    <row r="17" ht="21.0" customHeight="1">
      <c r="A17" s="43"/>
      <c r="B17" s="321"/>
      <c r="C17" s="330"/>
      <c r="D17" s="322"/>
      <c r="E17" s="322"/>
      <c r="F17" s="331"/>
      <c r="G17" s="324" t="str">
        <f>if(isblank(F17), "", concatenate("(",text('Save the date'!TotalInvitations*F17, "$0")," total)"))</f>
        <v/>
      </c>
      <c r="H17" s="325"/>
      <c r="I17" s="324" t="str">
        <f>if(isblank(H17), "", concatenate("(",text('Save the date'!TotalRSVPs*H17, "$0")," total)"))</f>
        <v/>
      </c>
      <c r="J17" s="325"/>
      <c r="K17" s="324" t="str">
        <f>if(isblank(J17), "", concatenate("(",text('Save the date'!TotalThankyous*J17, "$0")," total)"))</f>
        <v/>
      </c>
      <c r="L17" s="325"/>
      <c r="M17" s="324" t="str">
        <f>if(isblank(L17), "", concatenate("(",text('Save the date'!TotalPrograms*L17, "$0")," total)"))</f>
        <v/>
      </c>
      <c r="N17" s="325"/>
      <c r="O17" s="324" t="str">
        <f>if(isblank(N17), "", concatenate("(",text('Save the date'!TotalPlacecards*N17, "$0")," total)"))</f>
        <v/>
      </c>
      <c r="P17" s="326">
        <f>sum(('Save the date'!TotalInvitations*F17), ('Save the date'!TotalRSVPs*H17), ('Save the date'!TotalThankyous*J17), ('Save the date'!TotalPrograms*L17), ('Save the date'!TotalPlacecards*N17))</f>
        <v>0</v>
      </c>
      <c r="Q17" s="176"/>
    </row>
    <row r="18" ht="21.0" customHeight="1">
      <c r="A18" s="43"/>
      <c r="B18" s="327"/>
      <c r="C18" s="332"/>
      <c r="D18" s="314"/>
      <c r="E18" s="314"/>
      <c r="F18" s="328"/>
      <c r="G18" s="319" t="str">
        <f>if(isblank(F18), "", concatenate("(",text('Save the date'!TotalInvitations*F18, "$0")," total)"))</f>
        <v/>
      </c>
      <c r="H18" s="329"/>
      <c r="I18" s="319" t="str">
        <f>if(isblank(H18), "", concatenate("(",text('Save the date'!TotalRSVPs*H18, "$0")," total)"))</f>
        <v/>
      </c>
      <c r="J18" s="329"/>
      <c r="K18" s="319" t="str">
        <f>if(isblank(J18), "", concatenate("(",text('Save the date'!TotalThankyous*J18, "$0")," total)"))</f>
        <v/>
      </c>
      <c r="L18" s="329"/>
      <c r="M18" s="319" t="str">
        <f>if(isblank(L18), "", concatenate("(",text('Save the date'!TotalPrograms*L18, "$0")," total)"))</f>
        <v/>
      </c>
      <c r="N18" s="329"/>
      <c r="O18" s="319" t="str">
        <f>if(isblank(N18), "", concatenate("(",text('Save the date'!TotalPlacecards*N18, "$0")," total)"))</f>
        <v/>
      </c>
      <c r="P18" s="320">
        <f>sum(('Save the date'!TotalInvitations*F18), ('Save the date'!TotalRSVPs*H18), ('Save the date'!TotalThankyous*J18), ('Save the date'!TotalPrograms*L18), ('Save the date'!TotalPlacecards*N18))</f>
        <v>0</v>
      </c>
      <c r="Q18" s="176"/>
    </row>
    <row r="19" ht="21.0" customHeight="1">
      <c r="A19" s="43"/>
      <c r="B19" s="321"/>
      <c r="C19" s="330"/>
      <c r="D19" s="322"/>
      <c r="E19" s="322"/>
      <c r="F19" s="331"/>
      <c r="G19" s="324" t="str">
        <f>if(isblank(F19), "", concatenate("(",text('Save the date'!TotalInvitations*F19, "$0")," total)"))</f>
        <v/>
      </c>
      <c r="H19" s="325"/>
      <c r="I19" s="324" t="str">
        <f>if(isblank(H19), "", concatenate("(",text('Save the date'!TotalRSVPs*H19, "$0")," total)"))</f>
        <v/>
      </c>
      <c r="J19" s="325"/>
      <c r="K19" s="324" t="str">
        <f>if(isblank(J19), "", concatenate("(",text('Save the date'!TotalThankyous*J19, "$0")," total)"))</f>
        <v/>
      </c>
      <c r="L19" s="325"/>
      <c r="M19" s="324" t="str">
        <f>if(isblank(L19), "", concatenate("(",text('Save the date'!TotalPrograms*L19, "$0")," total)"))</f>
        <v/>
      </c>
      <c r="N19" s="325"/>
      <c r="O19" s="324" t="str">
        <f>if(isblank(N19), "", concatenate("(",text('Save the date'!TotalPlacecards*N19, "$0")," total)"))</f>
        <v/>
      </c>
      <c r="P19" s="326">
        <f>sum(('Save the date'!TotalInvitations*F19), ('Save the date'!TotalRSVPs*H19), ('Save the date'!TotalThankyous*J19), ('Save the date'!TotalPrograms*L19), ('Save the date'!TotalPlacecards*N19))</f>
        <v>0</v>
      </c>
      <c r="Q19" s="176"/>
    </row>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7">
    <mergeCell ref="B2:C2"/>
    <mergeCell ref="K2:P3"/>
    <mergeCell ref="F7:G7"/>
    <mergeCell ref="H7:I7"/>
    <mergeCell ref="J7:K7"/>
    <mergeCell ref="L7:M7"/>
    <mergeCell ref="N7:O7"/>
  </mergeCells>
  <hyperlinks>
    <hyperlink r:id="rId1" ref="E8"/>
  </hyperlinks>
  <drawing r:id="rId2"/>
</worksheet>
</file>

<file path=xl/worksheets/sheet1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9C27B0"/>
    <outlinePr summaryBelow="0" summaryRight="0"/>
  </sheetPr>
  <sheetViews>
    <sheetView showGridLines="0" workbookViewId="0"/>
  </sheetViews>
  <sheetFormatPr customHeight="1" defaultColWidth="12.63" defaultRowHeight="15.0"/>
  <cols>
    <col customWidth="1" min="1" max="1" width="5.13"/>
    <col customWidth="1" min="2" max="2" width="15.13"/>
    <col customWidth="1" min="3" max="3" width="14.88"/>
    <col customWidth="1" min="4" max="4" width="22.13"/>
    <col customWidth="1" min="5" max="5" width="15.13"/>
    <col customWidth="1" min="6" max="6" width="10.38"/>
    <col customWidth="1" min="7" max="7" width="13.0"/>
    <col customWidth="1" min="8" max="8" width="7.13"/>
    <col customWidth="1" min="9" max="9" width="10.0"/>
    <col customWidth="1" min="10" max="10" width="7.75"/>
    <col customWidth="1" min="11" max="11" width="10.5"/>
    <col customWidth="1" min="12" max="12" width="6.38"/>
    <col customWidth="1" min="13" max="13" width="9.5"/>
    <col customWidth="1" min="14" max="14" width="6.38"/>
    <col customWidth="1" min="15" max="15" width="9.5"/>
    <col customWidth="1" min="16" max="16" width="11.25"/>
    <col customWidth="1" min="17" max="17" width="5.13"/>
  </cols>
  <sheetData>
    <row r="1" ht="6.0" customHeight="1">
      <c r="A1" s="297"/>
      <c r="B1" s="297"/>
      <c r="C1" s="297"/>
      <c r="D1" s="297"/>
      <c r="E1" s="297"/>
      <c r="F1" s="297"/>
      <c r="G1" s="297"/>
      <c r="H1" s="297"/>
      <c r="I1" s="297"/>
      <c r="J1" s="297"/>
      <c r="K1" s="297"/>
      <c r="L1" s="297"/>
      <c r="M1" s="297"/>
      <c r="N1" s="297"/>
      <c r="O1" s="297"/>
      <c r="P1" s="297"/>
      <c r="Q1" s="297"/>
    </row>
    <row r="2" ht="66.0" customHeight="1">
      <c r="A2" s="34"/>
      <c r="B2" s="298" t="s">
        <v>22</v>
      </c>
      <c r="D2" s="299"/>
      <c r="E2" s="299"/>
      <c r="F2" s="299"/>
      <c r="G2" s="299"/>
      <c r="H2" s="299"/>
      <c r="I2" s="258"/>
      <c r="J2" s="258"/>
      <c r="K2" s="94" t="s">
        <v>136</v>
      </c>
      <c r="Q2" s="34"/>
    </row>
    <row r="3" ht="16.5" customHeight="1">
      <c r="A3" s="300"/>
      <c r="B3" s="301" t="s">
        <v>137</v>
      </c>
      <c r="C3" s="302"/>
      <c r="D3" s="301" t="s">
        <v>138</v>
      </c>
      <c r="E3" s="302"/>
      <c r="F3" s="34"/>
      <c r="G3" s="303" t="s">
        <v>139</v>
      </c>
      <c r="H3" s="302"/>
      <c r="I3" s="258"/>
      <c r="J3" s="258"/>
      <c r="Q3" s="300"/>
    </row>
    <row r="4" ht="16.5" customHeight="1">
      <c r="A4" s="300"/>
      <c r="B4" s="301" t="s">
        <v>140</v>
      </c>
      <c r="C4" s="302"/>
      <c r="D4" s="301" t="s">
        <v>141</v>
      </c>
      <c r="E4" s="302"/>
      <c r="F4" s="34"/>
      <c r="G4" s="34"/>
      <c r="H4" s="304"/>
      <c r="I4" s="258"/>
      <c r="J4" s="258"/>
      <c r="K4" s="258"/>
      <c r="L4" s="258"/>
      <c r="M4" s="258"/>
      <c r="N4" s="258"/>
      <c r="O4" s="258"/>
      <c r="P4" s="258"/>
      <c r="Q4" s="300"/>
    </row>
    <row r="5" ht="12.0" customHeight="1">
      <c r="A5" s="34"/>
      <c r="B5" s="305"/>
      <c r="C5" s="305"/>
      <c r="D5" s="305"/>
      <c r="E5" s="305"/>
      <c r="F5" s="305"/>
      <c r="G5" s="305"/>
      <c r="H5" s="305"/>
      <c r="I5" s="305"/>
      <c r="J5" s="305"/>
      <c r="K5" s="305"/>
      <c r="L5" s="305"/>
      <c r="M5" s="305"/>
      <c r="N5" s="305"/>
      <c r="O5" s="305"/>
      <c r="P5" s="305"/>
      <c r="Q5" s="34"/>
    </row>
    <row r="6" ht="12.0" customHeight="1">
      <c r="A6" s="306"/>
      <c r="B6" s="307"/>
      <c r="C6" s="307"/>
      <c r="D6" s="307"/>
      <c r="E6" s="307"/>
      <c r="F6" s="307"/>
      <c r="G6" s="307"/>
      <c r="H6" s="307"/>
      <c r="I6" s="307"/>
      <c r="J6" s="307"/>
      <c r="K6" s="307"/>
      <c r="L6" s="307"/>
      <c r="M6" s="307"/>
      <c r="N6" s="307"/>
      <c r="O6" s="307"/>
      <c r="P6" s="307"/>
      <c r="Q6" s="306"/>
    </row>
    <row r="7" ht="24.0" customHeight="1">
      <c r="A7" s="308"/>
      <c r="B7" s="309" t="s">
        <v>48</v>
      </c>
      <c r="C7" s="309" t="s">
        <v>142</v>
      </c>
      <c r="D7" s="309" t="s">
        <v>51</v>
      </c>
      <c r="E7" s="309" t="s">
        <v>52</v>
      </c>
      <c r="F7" s="310" t="s">
        <v>115</v>
      </c>
      <c r="H7" s="310" t="s">
        <v>143</v>
      </c>
      <c r="J7" s="310" t="s">
        <v>144</v>
      </c>
      <c r="L7" s="310" t="s">
        <v>145</v>
      </c>
      <c r="N7" s="310" t="s">
        <v>146</v>
      </c>
      <c r="P7" s="311" t="s">
        <v>147</v>
      </c>
      <c r="Q7" s="308"/>
    </row>
    <row r="8" ht="21.0" customHeight="1">
      <c r="A8" s="312"/>
      <c r="B8" s="313" t="s">
        <v>148</v>
      </c>
      <c r="C8" s="314" t="s">
        <v>56</v>
      </c>
      <c r="D8" s="314" t="s">
        <v>57</v>
      </c>
      <c r="E8" s="315" t="s">
        <v>58</v>
      </c>
      <c r="F8" s="316">
        <v>0.0</v>
      </c>
      <c r="G8" s="317" t="str">
        <f>if(isblank(F8), "", concatenate("(",text(Invitations!TotalInvitations*F8, "€0")," total)"))</f>
        <v>(€0 total)</v>
      </c>
      <c r="H8" s="318">
        <v>0.0</v>
      </c>
      <c r="I8" s="317" t="str">
        <f>if(isblank(H8), "", concatenate("(",text(Invitations!TotalRSVPs*H8, "€0")," total)"))</f>
        <v>(€0 total)</v>
      </c>
      <c r="J8" s="318">
        <v>0.0</v>
      </c>
      <c r="K8" s="319" t="str">
        <f>if(isblank(J8), "", concatenate("(",text(Invitations!TotalThankyous*J8, "€0")," total)"))</f>
        <v>(€0 total)</v>
      </c>
      <c r="L8" s="318">
        <v>0.0</v>
      </c>
      <c r="M8" s="319" t="str">
        <f>if(isblank(L8), "", concatenate("(",text(Invitations!TotalPrograms*L8, "€0")," total)"))</f>
        <v>(€0 total)</v>
      </c>
      <c r="N8" s="318">
        <v>0.0</v>
      </c>
      <c r="O8" s="319" t="str">
        <f>if(isblank(N8), "", concatenate("(",text(Invitations!TotalPlacecards*N8, "€0")," total)"))</f>
        <v>(€0 total)</v>
      </c>
      <c r="P8" s="320">
        <f>sum((Invitations!TotalInvitations*F8), (Invitations!TotalRSVPs*H8), (Invitations!TotalThankyous*J8), (Invitations!TotalPrograms*L8), (Invitations!TotalPlacecards*N8))</f>
        <v>0</v>
      </c>
      <c r="Q8" s="176"/>
    </row>
    <row r="9" ht="21.0" customHeight="1">
      <c r="A9" s="43"/>
      <c r="B9" s="321"/>
      <c r="C9" s="322"/>
      <c r="D9" s="322"/>
      <c r="E9" s="322"/>
      <c r="F9" s="323"/>
      <c r="G9" s="324" t="str">
        <f>if(isblank(F9), "", concatenate("(",text(Invitations!TotalInvitations*F9, "$0")," total)"))</f>
        <v/>
      </c>
      <c r="H9" s="325"/>
      <c r="I9" s="324" t="str">
        <f>if(isblank(H9), "", concatenate("(",text(Invitations!TotalRSVPs*H9, "$0")," total)"))</f>
        <v/>
      </c>
      <c r="J9" s="325"/>
      <c r="K9" s="324" t="str">
        <f>if(isblank(J9), "", concatenate("(",text(Invitations!TotalThankyous*J9, "$0")," total)"))</f>
        <v/>
      </c>
      <c r="L9" s="325"/>
      <c r="M9" s="324" t="str">
        <f>if(isblank(L9), "", concatenate("(",text(Invitations!TotalPrograms*L9, "$0")," total)"))</f>
        <v/>
      </c>
      <c r="N9" s="325"/>
      <c r="O9" s="324" t="str">
        <f>if(isblank(N9), "", concatenate("(",text(Invitations!TotalPlacecards*N9, "$0")," total)"))</f>
        <v/>
      </c>
      <c r="P9" s="326">
        <f>sum((Invitations!TotalInvitations*F9), (Invitations!TotalRSVPs*H9), (Invitations!TotalThankyous*J9), (Invitations!TotalPrograms*L9), (Invitations!TotalPlacecards*N9))</f>
        <v>0</v>
      </c>
      <c r="Q9" s="176"/>
    </row>
    <row r="10" ht="21.0" customHeight="1">
      <c r="A10" s="43"/>
      <c r="B10" s="327"/>
      <c r="C10" s="314"/>
      <c r="D10" s="314"/>
      <c r="E10" s="314"/>
      <c r="F10" s="328"/>
      <c r="G10" s="319" t="str">
        <f>if(isblank(F10), "", concatenate("(",text(Invitations!TotalInvitations*F10, "$0")," total)"))</f>
        <v/>
      </c>
      <c r="H10" s="329"/>
      <c r="I10" s="319" t="str">
        <f>if(isblank(H10), "", concatenate("(",text(Invitations!TotalRSVPs*H10, "$0")," total)"))</f>
        <v/>
      </c>
      <c r="J10" s="329"/>
      <c r="K10" s="319" t="str">
        <f>if(isblank(J10), "", concatenate("(",text(Invitations!TotalThankyous*J10, "$0")," total)"))</f>
        <v/>
      </c>
      <c r="L10" s="329"/>
      <c r="M10" s="319" t="str">
        <f>if(isblank(L10), "", concatenate("(",text(Invitations!TotalPrograms*L10, "$0")," total)"))</f>
        <v/>
      </c>
      <c r="N10" s="329"/>
      <c r="O10" s="319" t="str">
        <f>if(isblank(N10), "", concatenate("(",text(Invitations!TotalPlacecards*N10, "$0")," total)"))</f>
        <v/>
      </c>
      <c r="P10" s="320">
        <f>sum((Invitations!TotalInvitations*F10), (Invitations!TotalRSVPs*H10), (Invitations!TotalThankyous*J10), (Invitations!TotalPrograms*L10), (Invitations!TotalPlacecards*N10))</f>
        <v>0</v>
      </c>
      <c r="Q10" s="176"/>
    </row>
    <row r="11" ht="21.0" customHeight="1">
      <c r="A11" s="43"/>
      <c r="B11" s="321"/>
      <c r="C11" s="330"/>
      <c r="D11" s="322"/>
      <c r="E11" s="322"/>
      <c r="F11" s="331"/>
      <c r="G11" s="324" t="str">
        <f>if(isblank(F11), "", concatenate("(",text(Invitations!TotalInvitations*F11, "$0")," total)"))</f>
        <v/>
      </c>
      <c r="H11" s="325"/>
      <c r="I11" s="324" t="str">
        <f>if(isblank(H11), "", concatenate("(",text(Invitations!TotalRSVPs*H11, "$0")," total)"))</f>
        <v/>
      </c>
      <c r="J11" s="325"/>
      <c r="K11" s="324" t="str">
        <f>if(isblank(J11), "", concatenate("(",text(Invitations!TotalThankyous*J11, "$0")," total)"))</f>
        <v/>
      </c>
      <c r="L11" s="325"/>
      <c r="M11" s="324" t="str">
        <f>if(isblank(L11), "", concatenate("(",text(Invitations!TotalPrograms*L11, "$0")," total)"))</f>
        <v/>
      </c>
      <c r="N11" s="325"/>
      <c r="O11" s="324" t="str">
        <f>if(isblank(N11), "", concatenate("(",text(Invitations!TotalPlacecards*N11, "$0")," total)"))</f>
        <v/>
      </c>
      <c r="P11" s="326">
        <f>sum((Invitations!TotalInvitations*F11), (Invitations!TotalRSVPs*H11), (Invitations!TotalThankyous*J11), (Invitations!TotalPrograms*L11), (Invitations!TotalPlacecards*N11))</f>
        <v>0</v>
      </c>
      <c r="Q11" s="176"/>
    </row>
    <row r="12" ht="21.0" customHeight="1">
      <c r="A12" s="43"/>
      <c r="B12" s="327"/>
      <c r="C12" s="332"/>
      <c r="D12" s="314"/>
      <c r="E12" s="314"/>
      <c r="F12" s="328"/>
      <c r="G12" s="319" t="str">
        <f>if(isblank(F12), "", concatenate("(",text(Invitations!TotalInvitations*F12, "$0")," total)"))</f>
        <v/>
      </c>
      <c r="H12" s="329"/>
      <c r="I12" s="319" t="str">
        <f>if(isblank(H12), "", concatenate("(",text(Invitations!TotalRSVPs*H12, "$0")," total)"))</f>
        <v/>
      </c>
      <c r="J12" s="329"/>
      <c r="K12" s="319" t="str">
        <f>if(isblank(J12), "", concatenate("(",text(Invitations!TotalThankyous*J12, "$0")," total)"))</f>
        <v/>
      </c>
      <c r="L12" s="329"/>
      <c r="M12" s="319" t="str">
        <f>if(isblank(L12), "", concatenate("(",text(Invitations!TotalPrograms*L12, "$0")," total)"))</f>
        <v/>
      </c>
      <c r="N12" s="329"/>
      <c r="O12" s="319" t="str">
        <f>if(isblank(N12), "", concatenate("(",text(Invitations!TotalPlacecards*N12, "$0")," total)"))</f>
        <v/>
      </c>
      <c r="P12" s="320">
        <f>sum((Invitations!TotalInvitations*F12), (Invitations!TotalRSVPs*H12), (Invitations!TotalThankyous*J12), (Invitations!TotalPrograms*L12), (Invitations!TotalPlacecards*N12))</f>
        <v>0</v>
      </c>
      <c r="Q12" s="176"/>
    </row>
    <row r="13" ht="21.0" customHeight="1">
      <c r="A13" s="43"/>
      <c r="B13" s="321"/>
      <c r="C13" s="330"/>
      <c r="D13" s="322"/>
      <c r="E13" s="322"/>
      <c r="F13" s="331"/>
      <c r="G13" s="324" t="str">
        <f>if(isblank(F13), "", concatenate("(",text(Invitations!TotalInvitations*F13, "$0")," total)"))</f>
        <v/>
      </c>
      <c r="H13" s="325"/>
      <c r="I13" s="324" t="str">
        <f>if(isblank(H13), "", concatenate("(",text(Invitations!TotalRSVPs*H13, "$0")," total)"))</f>
        <v/>
      </c>
      <c r="J13" s="325"/>
      <c r="K13" s="324" t="str">
        <f>if(isblank(J13), "", concatenate("(",text(Invitations!TotalThankyous*J13, "$0")," total)"))</f>
        <v/>
      </c>
      <c r="L13" s="325"/>
      <c r="M13" s="324" t="str">
        <f>if(isblank(L13), "", concatenate("(",text(Invitations!TotalPrograms*L13, "$0")," total)"))</f>
        <v/>
      </c>
      <c r="N13" s="325"/>
      <c r="O13" s="324" t="str">
        <f>if(isblank(N13), "", concatenate("(",text(Invitations!TotalPlacecards*N13, "$0")," total)"))</f>
        <v/>
      </c>
      <c r="P13" s="326">
        <f>sum((Invitations!TotalInvitations*F13), (Invitations!TotalRSVPs*H13), (Invitations!TotalThankyous*J13), (Invitations!TotalPrograms*L13), (Invitations!TotalPlacecards*N13))</f>
        <v>0</v>
      </c>
      <c r="Q13" s="176"/>
    </row>
    <row r="14" ht="21.0" customHeight="1">
      <c r="A14" s="43"/>
      <c r="B14" s="327"/>
      <c r="C14" s="332"/>
      <c r="D14" s="314"/>
      <c r="E14" s="314"/>
      <c r="F14" s="328"/>
      <c r="G14" s="319" t="str">
        <f>if(isblank(F14), "", concatenate("(",text(Invitations!TotalInvitations*F14, "$0")," total)"))</f>
        <v/>
      </c>
      <c r="H14" s="329"/>
      <c r="I14" s="319" t="str">
        <f>if(isblank(H14), "", concatenate("(",text(Invitations!TotalRSVPs*H14, "$0")," total)"))</f>
        <v/>
      </c>
      <c r="J14" s="329"/>
      <c r="K14" s="319" t="str">
        <f>if(isblank(J14), "", concatenate("(",text(Invitations!TotalThankyous*J14, "$0")," total)"))</f>
        <v/>
      </c>
      <c r="L14" s="329"/>
      <c r="M14" s="319" t="str">
        <f>if(isblank(L14), "", concatenate("(",text(Invitations!TotalPrograms*L14, "$0")," total)"))</f>
        <v/>
      </c>
      <c r="N14" s="329"/>
      <c r="O14" s="319" t="str">
        <f>if(isblank(N14), "", concatenate("(",text(Invitations!TotalPlacecards*N14, "$0")," total)"))</f>
        <v/>
      </c>
      <c r="P14" s="320">
        <f>sum((Invitations!TotalInvitations*F14), (Invitations!TotalRSVPs*H14), (Invitations!TotalThankyous*J14), (Invitations!TotalPrograms*L14), (Invitations!TotalPlacecards*N14))</f>
        <v>0</v>
      </c>
      <c r="Q14" s="176"/>
    </row>
    <row r="15" ht="21.0" customHeight="1">
      <c r="A15" s="43"/>
      <c r="B15" s="321"/>
      <c r="C15" s="330"/>
      <c r="D15" s="322"/>
      <c r="E15" s="322"/>
      <c r="F15" s="331"/>
      <c r="G15" s="324" t="str">
        <f>if(isblank(F15), "", concatenate("(",text(Invitations!TotalInvitations*F15, "$0")," total)"))</f>
        <v/>
      </c>
      <c r="H15" s="325"/>
      <c r="I15" s="324" t="str">
        <f>if(isblank(H15), "", concatenate("(",text(Invitations!TotalRSVPs*H15, "$0")," total)"))</f>
        <v/>
      </c>
      <c r="J15" s="325"/>
      <c r="K15" s="324" t="str">
        <f>if(isblank(J15), "", concatenate("(",text(Invitations!TotalThankyous*J15, "$0")," total)"))</f>
        <v/>
      </c>
      <c r="L15" s="325"/>
      <c r="M15" s="324" t="str">
        <f>if(isblank(L15), "", concatenate("(",text(Invitations!TotalPrograms*L15, "$0")," total)"))</f>
        <v/>
      </c>
      <c r="N15" s="325"/>
      <c r="O15" s="324" t="str">
        <f>if(isblank(N15), "", concatenate("(",text(Invitations!TotalPlacecards*N15, "$0")," total)"))</f>
        <v/>
      </c>
      <c r="P15" s="326">
        <f>sum((Invitations!TotalInvitations*F15), (Invitations!TotalRSVPs*H15), (Invitations!TotalThankyous*J15), (Invitations!TotalPrograms*L15), (Invitations!TotalPlacecards*N15))</f>
        <v>0</v>
      </c>
      <c r="Q15" s="176"/>
    </row>
    <row r="16" ht="21.0" customHeight="1">
      <c r="A16" s="43"/>
      <c r="B16" s="327"/>
      <c r="C16" s="332"/>
      <c r="D16" s="314"/>
      <c r="E16" s="314"/>
      <c r="F16" s="328"/>
      <c r="G16" s="319" t="str">
        <f>if(isblank(F16), "", concatenate("(",text(Invitations!TotalInvitations*F16, "$0")," total)"))</f>
        <v/>
      </c>
      <c r="H16" s="329"/>
      <c r="I16" s="319" t="str">
        <f>if(isblank(H16), "", concatenate("(",text(Invitations!TotalRSVPs*H16, "$0")," total)"))</f>
        <v/>
      </c>
      <c r="J16" s="329"/>
      <c r="K16" s="319" t="str">
        <f>if(isblank(J16), "", concatenate("(",text(Invitations!TotalThankyous*J16, "$0")," total)"))</f>
        <v/>
      </c>
      <c r="L16" s="329"/>
      <c r="M16" s="319" t="str">
        <f>if(isblank(L16), "", concatenate("(",text(Invitations!TotalPrograms*L16, "$0")," total)"))</f>
        <v/>
      </c>
      <c r="N16" s="329"/>
      <c r="O16" s="319" t="str">
        <f>if(isblank(N16), "", concatenate("(",text(Invitations!TotalPlacecards*N16, "$0")," total)"))</f>
        <v/>
      </c>
      <c r="P16" s="320">
        <f>sum((Invitations!TotalInvitations*F16), (Invitations!TotalRSVPs*H16), (Invitations!TotalThankyous*J16), (Invitations!TotalPrograms*L16), (Invitations!TotalPlacecards*N16))</f>
        <v>0</v>
      </c>
      <c r="Q16" s="176"/>
    </row>
    <row r="17" ht="21.0" customHeight="1">
      <c r="A17" s="43"/>
      <c r="B17" s="321"/>
      <c r="C17" s="330"/>
      <c r="D17" s="322"/>
      <c r="E17" s="322"/>
      <c r="F17" s="331"/>
      <c r="G17" s="324" t="str">
        <f>if(isblank(F17), "", concatenate("(",text(Invitations!TotalInvitations*F17, "$0")," total)"))</f>
        <v/>
      </c>
      <c r="H17" s="325"/>
      <c r="I17" s="324" t="str">
        <f>if(isblank(H17), "", concatenate("(",text(Invitations!TotalRSVPs*H17, "$0")," total)"))</f>
        <v/>
      </c>
      <c r="J17" s="325"/>
      <c r="K17" s="324" t="str">
        <f>if(isblank(J17), "", concatenate("(",text(Invitations!TotalThankyous*J17, "$0")," total)"))</f>
        <v/>
      </c>
      <c r="L17" s="325"/>
      <c r="M17" s="324" t="str">
        <f>if(isblank(L17), "", concatenate("(",text(Invitations!TotalPrograms*L17, "$0")," total)"))</f>
        <v/>
      </c>
      <c r="N17" s="325"/>
      <c r="O17" s="324" t="str">
        <f>if(isblank(N17), "", concatenate("(",text(Invitations!TotalPlacecards*N17, "$0")," total)"))</f>
        <v/>
      </c>
      <c r="P17" s="326">
        <f>sum((Invitations!TotalInvitations*F17), (Invitations!TotalRSVPs*H17), (Invitations!TotalThankyous*J17), (Invitations!TotalPrograms*L17), (Invitations!TotalPlacecards*N17))</f>
        <v>0</v>
      </c>
      <c r="Q17" s="176"/>
    </row>
    <row r="18" ht="21.0" customHeight="1">
      <c r="A18" s="43"/>
      <c r="B18" s="327"/>
      <c r="C18" s="332"/>
      <c r="D18" s="314"/>
      <c r="E18" s="314"/>
      <c r="F18" s="328"/>
      <c r="G18" s="319" t="str">
        <f>if(isblank(F18), "", concatenate("(",text(Invitations!TotalInvitations*F18, "$0")," total)"))</f>
        <v/>
      </c>
      <c r="H18" s="329"/>
      <c r="I18" s="319" t="str">
        <f>if(isblank(H18), "", concatenate("(",text(Invitations!TotalRSVPs*H18, "$0")," total)"))</f>
        <v/>
      </c>
      <c r="J18" s="329"/>
      <c r="K18" s="319" t="str">
        <f>if(isblank(J18), "", concatenate("(",text(Invitations!TotalThankyous*J18, "$0")," total)"))</f>
        <v/>
      </c>
      <c r="L18" s="329"/>
      <c r="M18" s="319" t="str">
        <f>if(isblank(L18), "", concatenate("(",text(Invitations!TotalPrograms*L18, "$0")," total)"))</f>
        <v/>
      </c>
      <c r="N18" s="329"/>
      <c r="O18" s="319" t="str">
        <f>if(isblank(N18), "", concatenate("(",text(Invitations!TotalPlacecards*N18, "$0")," total)"))</f>
        <v/>
      </c>
      <c r="P18" s="320">
        <f>sum((Invitations!TotalInvitations*F18), (Invitations!TotalRSVPs*H18), (Invitations!TotalThankyous*J18), (Invitations!TotalPrograms*L18), (Invitations!TotalPlacecards*N18))</f>
        <v>0</v>
      </c>
      <c r="Q18" s="176"/>
    </row>
    <row r="19" ht="21.0" customHeight="1">
      <c r="A19" s="43"/>
      <c r="B19" s="321"/>
      <c r="C19" s="330"/>
      <c r="D19" s="322"/>
      <c r="E19" s="322"/>
      <c r="F19" s="331"/>
      <c r="G19" s="324" t="str">
        <f>if(isblank(F19), "", concatenate("(",text(Invitations!TotalInvitations*F19, "$0")," total)"))</f>
        <v/>
      </c>
      <c r="H19" s="325"/>
      <c r="I19" s="324" t="str">
        <f>if(isblank(H19), "", concatenate("(",text(Invitations!TotalRSVPs*H19, "$0")," total)"))</f>
        <v/>
      </c>
      <c r="J19" s="325"/>
      <c r="K19" s="324" t="str">
        <f>if(isblank(J19), "", concatenate("(",text(Invitations!TotalThankyous*J19, "$0")," total)"))</f>
        <v/>
      </c>
      <c r="L19" s="325"/>
      <c r="M19" s="324" t="str">
        <f>if(isblank(L19), "", concatenate("(",text(Invitations!TotalPrograms*L19, "$0")," total)"))</f>
        <v/>
      </c>
      <c r="N19" s="325"/>
      <c r="O19" s="324" t="str">
        <f>if(isblank(N19), "", concatenate("(",text(Invitations!TotalPlacecards*N19, "$0")," total)"))</f>
        <v/>
      </c>
      <c r="P19" s="326">
        <f>sum((Invitations!TotalInvitations*F19), (Invitations!TotalRSVPs*H19), (Invitations!TotalThankyous*J19), (Invitations!TotalPrograms*L19), (Invitations!TotalPlacecards*N19))</f>
        <v>0</v>
      </c>
      <c r="Q19" s="176"/>
    </row>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7">
    <mergeCell ref="B2:C2"/>
    <mergeCell ref="K2:P3"/>
    <mergeCell ref="F7:G7"/>
    <mergeCell ref="H7:I7"/>
    <mergeCell ref="J7:K7"/>
    <mergeCell ref="L7:M7"/>
    <mergeCell ref="N7:O7"/>
  </mergeCells>
  <hyperlinks>
    <hyperlink r:id="rId1" ref="E8"/>
  </hyperlinks>
  <drawing r:id="rId2"/>
</worksheet>
</file>

<file path=xl/worksheets/sheet1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9C27B0"/>
    <outlinePr summaryBelow="0" summaryRight="0"/>
  </sheetPr>
  <sheetViews>
    <sheetView showGridLines="0" workbookViewId="0"/>
  </sheetViews>
  <sheetFormatPr customHeight="1" defaultColWidth="12.63" defaultRowHeight="15.0"/>
  <cols>
    <col customWidth="1" min="1" max="1" width="5.13"/>
    <col customWidth="1" min="2" max="2" width="11.63"/>
    <col customWidth="1" min="3" max="3" width="14.88"/>
    <col customWidth="1" min="4" max="4" width="14.5"/>
    <col customWidth="1" min="5" max="5" width="14.13"/>
    <col customWidth="1" min="6" max="6" width="17.13"/>
    <col customWidth="1" min="7" max="7" width="11.63"/>
    <col customWidth="1" min="8" max="8" width="13.5"/>
    <col customWidth="1" min="9" max="9" width="10.13"/>
    <col customWidth="1" min="10" max="10" width="1.13"/>
    <col customWidth="1" min="11" max="11" width="31.88"/>
    <col customWidth="1" min="12" max="12" width="5.13"/>
  </cols>
  <sheetData>
    <row r="1" ht="6.0" customHeight="1">
      <c r="A1" s="297"/>
      <c r="B1" s="297"/>
      <c r="C1" s="297"/>
      <c r="D1" s="297"/>
      <c r="E1" s="297"/>
      <c r="F1" s="333"/>
      <c r="G1" s="297"/>
      <c r="H1" s="297"/>
      <c r="I1" s="297"/>
      <c r="J1" s="297"/>
      <c r="K1" s="297"/>
      <c r="L1" s="297"/>
    </row>
    <row r="2" ht="66.0" customHeight="1">
      <c r="A2" s="34"/>
      <c r="B2" s="298" t="s">
        <v>27</v>
      </c>
      <c r="C2" s="299"/>
      <c r="D2" s="299"/>
      <c r="E2" s="299"/>
      <c r="F2" s="334"/>
      <c r="G2" s="299"/>
      <c r="H2" s="335" t="s">
        <v>149</v>
      </c>
      <c r="L2" s="34"/>
    </row>
    <row r="3" ht="18.0" customHeight="1">
      <c r="A3" s="34"/>
      <c r="B3" s="336"/>
      <c r="C3" s="336"/>
      <c r="D3" s="336"/>
      <c r="E3" s="336"/>
      <c r="F3" s="337"/>
      <c r="G3" s="336"/>
      <c r="H3" s="336"/>
      <c r="I3" s="336"/>
      <c r="J3" s="336"/>
      <c r="K3" s="336"/>
      <c r="L3" s="34"/>
    </row>
    <row r="4" ht="24.0" customHeight="1">
      <c r="A4" s="177"/>
      <c r="B4" s="338" t="s">
        <v>150</v>
      </c>
      <c r="C4" s="338" t="s">
        <v>151</v>
      </c>
      <c r="D4" s="338" t="s">
        <v>51</v>
      </c>
      <c r="E4" s="338" t="s">
        <v>52</v>
      </c>
      <c r="F4" s="339" t="s">
        <v>120</v>
      </c>
      <c r="G4" s="340" t="s">
        <v>152</v>
      </c>
      <c r="H4" s="340" t="s">
        <v>153</v>
      </c>
      <c r="I4" s="340" t="s">
        <v>154</v>
      </c>
      <c r="J4" s="340"/>
      <c r="K4" s="341" t="s">
        <v>37</v>
      </c>
      <c r="L4" s="177"/>
    </row>
    <row r="5" ht="12.0" customHeight="1">
      <c r="A5" s="31"/>
      <c r="B5" s="255"/>
      <c r="C5" s="342"/>
      <c r="D5" s="343"/>
      <c r="E5" s="343"/>
      <c r="F5" s="262"/>
      <c r="G5" s="344"/>
      <c r="H5" s="345"/>
      <c r="I5" s="346"/>
      <c r="J5" s="347"/>
      <c r="K5" s="348"/>
      <c r="L5" s="349"/>
    </row>
    <row r="6" ht="21.0" customHeight="1">
      <c r="A6" s="31"/>
      <c r="B6" s="264" t="s">
        <v>155</v>
      </c>
      <c r="C6" s="342"/>
      <c r="D6" s="343"/>
      <c r="E6" s="343"/>
      <c r="F6" s="262"/>
      <c r="G6" s="344"/>
      <c r="H6" s="345"/>
      <c r="I6" s="346" t="str">
        <f>if(isblank(H6), "", G6*H6)</f>
        <v/>
      </c>
      <c r="J6" s="347"/>
      <c r="K6" s="350"/>
      <c r="L6" s="349"/>
    </row>
    <row r="7" ht="21.0" customHeight="1">
      <c r="A7" s="31"/>
      <c r="B7" s="255" t="s">
        <v>156</v>
      </c>
      <c r="C7" s="351" t="s">
        <v>56</v>
      </c>
      <c r="D7" s="351" t="s">
        <v>57</v>
      </c>
      <c r="E7" s="352" t="s">
        <v>58</v>
      </c>
      <c r="F7" s="262" t="s">
        <v>157</v>
      </c>
      <c r="G7" s="353">
        <v>0.0</v>
      </c>
      <c r="H7" s="354">
        <v>0.0</v>
      </c>
      <c r="I7" s="355">
        <f t="shared" ref="I7:I10" si="1">G7*H7</f>
        <v>0</v>
      </c>
      <c r="J7" s="356"/>
      <c r="K7" s="350"/>
      <c r="L7" s="349"/>
    </row>
    <row r="8" ht="21.0" customHeight="1">
      <c r="A8" s="31"/>
      <c r="B8" s="255" t="s">
        <v>158</v>
      </c>
      <c r="C8" s="351"/>
      <c r="D8" s="351"/>
      <c r="E8" s="351"/>
      <c r="F8" s="262"/>
      <c r="G8" s="353"/>
      <c r="H8" s="354"/>
      <c r="I8" s="355">
        <f t="shared" si="1"/>
        <v>0</v>
      </c>
      <c r="J8" s="356"/>
      <c r="K8" s="357"/>
      <c r="L8" s="349"/>
    </row>
    <row r="9" ht="21.0" customHeight="1">
      <c r="A9" s="31"/>
      <c r="B9" s="255" t="s">
        <v>159</v>
      </c>
      <c r="C9" s="351"/>
      <c r="D9" s="351"/>
      <c r="E9" s="351"/>
      <c r="F9" s="262"/>
      <c r="G9" s="353"/>
      <c r="H9" s="354"/>
      <c r="I9" s="355">
        <f t="shared" si="1"/>
        <v>0</v>
      </c>
      <c r="J9" s="356"/>
      <c r="K9" s="357"/>
      <c r="L9" s="349"/>
    </row>
    <row r="10" ht="21.0" customHeight="1">
      <c r="A10" s="31"/>
      <c r="B10" s="255" t="s">
        <v>160</v>
      </c>
      <c r="C10" s="351"/>
      <c r="D10" s="351"/>
      <c r="E10" s="351"/>
      <c r="F10" s="262"/>
      <c r="G10" s="353"/>
      <c r="H10" s="354"/>
      <c r="I10" s="355">
        <f t="shared" si="1"/>
        <v>0</v>
      </c>
      <c r="J10" s="356"/>
      <c r="K10" s="357"/>
      <c r="L10" s="349"/>
    </row>
    <row r="11" ht="12.0" customHeight="1">
      <c r="A11" s="31"/>
      <c r="B11" s="255"/>
      <c r="C11" s="342"/>
      <c r="D11" s="342"/>
      <c r="E11" s="342"/>
      <c r="F11" s="262"/>
      <c r="G11" s="344"/>
      <c r="H11" s="358"/>
      <c r="I11" s="355"/>
      <c r="J11" s="356"/>
      <c r="K11" s="357"/>
      <c r="L11" s="349"/>
    </row>
    <row r="12" ht="21.0" customHeight="1">
      <c r="A12" s="31"/>
      <c r="B12" s="264" t="s">
        <v>89</v>
      </c>
      <c r="C12" s="342"/>
      <c r="D12" s="343"/>
      <c r="E12" s="343"/>
      <c r="F12" s="262"/>
      <c r="G12" s="344"/>
      <c r="H12" s="358"/>
      <c r="I12" s="355"/>
      <c r="J12" s="347"/>
      <c r="K12" s="357"/>
      <c r="L12" s="349"/>
    </row>
    <row r="13" ht="21.0" customHeight="1">
      <c r="A13" s="31"/>
      <c r="B13" s="255" t="s">
        <v>161</v>
      </c>
      <c r="C13" s="351" t="s">
        <v>56</v>
      </c>
      <c r="D13" s="351" t="s">
        <v>57</v>
      </c>
      <c r="E13" s="352" t="s">
        <v>58</v>
      </c>
      <c r="F13" s="262" t="s">
        <v>157</v>
      </c>
      <c r="G13" s="353">
        <v>0.0</v>
      </c>
      <c r="H13" s="354">
        <v>0.0</v>
      </c>
      <c r="I13" s="355">
        <f t="shared" ref="I13:I16" si="2">G13*H13</f>
        <v>0</v>
      </c>
      <c r="J13" s="356"/>
      <c r="K13" s="357"/>
      <c r="L13" s="349"/>
    </row>
    <row r="14" ht="21.0" customHeight="1">
      <c r="A14" s="31"/>
      <c r="B14" s="255" t="s">
        <v>162</v>
      </c>
      <c r="C14" s="351"/>
      <c r="D14" s="351"/>
      <c r="E14" s="351"/>
      <c r="F14" s="262"/>
      <c r="G14" s="353"/>
      <c r="H14" s="359"/>
      <c r="I14" s="355">
        <f t="shared" si="2"/>
        <v>0</v>
      </c>
      <c r="J14" s="356"/>
      <c r="K14" s="357"/>
      <c r="L14" s="349"/>
    </row>
    <row r="15" ht="21.0" customHeight="1">
      <c r="A15" s="31"/>
      <c r="B15" s="255" t="s">
        <v>163</v>
      </c>
      <c r="C15" s="351"/>
      <c r="D15" s="351"/>
      <c r="E15" s="351"/>
      <c r="F15" s="262"/>
      <c r="G15" s="353"/>
      <c r="H15" s="359"/>
      <c r="I15" s="355">
        <f t="shared" si="2"/>
        <v>0</v>
      </c>
      <c r="J15" s="356"/>
      <c r="K15" s="357"/>
      <c r="L15" s="349"/>
    </row>
    <row r="16" ht="21.0" customHeight="1">
      <c r="A16" s="31"/>
      <c r="B16" s="255" t="s">
        <v>164</v>
      </c>
      <c r="C16" s="351"/>
      <c r="D16" s="351"/>
      <c r="E16" s="351"/>
      <c r="F16" s="262"/>
      <c r="G16" s="353"/>
      <c r="H16" s="359"/>
      <c r="I16" s="355">
        <f t="shared" si="2"/>
        <v>0</v>
      </c>
      <c r="J16" s="356"/>
      <c r="K16" s="357"/>
      <c r="L16" s="349"/>
    </row>
    <row r="17" ht="21.0" customHeight="1">
      <c r="A17" s="31"/>
      <c r="B17" s="45"/>
      <c r="C17" s="351"/>
      <c r="D17" s="351"/>
      <c r="E17" s="351"/>
      <c r="F17" s="360"/>
      <c r="G17" s="353"/>
      <c r="H17" s="361"/>
      <c r="I17" s="362"/>
      <c r="J17" s="356"/>
      <c r="K17" s="357"/>
      <c r="L17" s="349"/>
    </row>
    <row r="18" ht="15.75" customHeight="1"/>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H2:K2"/>
  </mergeCells>
  <hyperlinks>
    <hyperlink r:id="rId1" ref="E7"/>
    <hyperlink r:id="rId2" ref="E13"/>
  </hyperlinks>
  <drawing r:id="rId3"/>
</worksheet>
</file>

<file path=xl/worksheets/sheet1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0"/>
  <cols>
    <col customWidth="1" min="1" max="1" width="25.63"/>
    <col customWidth="1" min="6" max="7" width="21.0"/>
  </cols>
  <sheetData>
    <row r="1" ht="15.75" customHeight="1">
      <c r="A1" s="363"/>
      <c r="B1" s="364" t="s">
        <v>165</v>
      </c>
      <c r="C1" s="364" t="s">
        <v>40</v>
      </c>
      <c r="D1" s="364" t="s">
        <v>39</v>
      </c>
      <c r="E1" s="364" t="s">
        <v>166</v>
      </c>
      <c r="F1" s="364" t="s">
        <v>167</v>
      </c>
      <c r="G1" s="364" t="s">
        <v>168</v>
      </c>
      <c r="H1" s="363"/>
      <c r="I1" s="363"/>
      <c r="J1" s="363"/>
      <c r="K1" s="363"/>
      <c r="L1" s="363"/>
      <c r="M1" s="363"/>
      <c r="N1" s="363"/>
      <c r="O1" s="363"/>
      <c r="P1" s="363"/>
      <c r="Q1" s="363"/>
      <c r="R1" s="363"/>
      <c r="S1" s="363"/>
      <c r="T1" s="363"/>
      <c r="U1" s="363"/>
      <c r="V1" s="363"/>
      <c r="W1" s="363"/>
      <c r="X1" s="363"/>
      <c r="Y1" s="363"/>
      <c r="Z1" s="363"/>
    </row>
    <row r="2" ht="15.75" customHeight="1">
      <c r="A2" s="365" t="s">
        <v>125</v>
      </c>
      <c r="H2" s="363"/>
      <c r="I2" s="363"/>
      <c r="J2" s="363"/>
      <c r="K2" s="363"/>
      <c r="L2" s="363"/>
      <c r="M2" s="363"/>
      <c r="N2" s="363"/>
      <c r="O2" s="363"/>
      <c r="P2" s="363"/>
      <c r="Q2" s="363"/>
      <c r="R2" s="363"/>
      <c r="S2" s="363"/>
      <c r="T2" s="363"/>
      <c r="U2" s="363"/>
      <c r="V2" s="363"/>
      <c r="W2" s="363"/>
      <c r="X2" s="363"/>
      <c r="Y2" s="363"/>
      <c r="Z2" s="363"/>
    </row>
    <row r="3" ht="15.75" customHeight="1">
      <c r="A3" s="363" t="s">
        <v>23</v>
      </c>
      <c r="B3" s="363"/>
      <c r="C3" s="366"/>
      <c r="D3" s="363"/>
      <c r="E3" s="363"/>
      <c r="F3" s="363"/>
      <c r="G3" s="363"/>
      <c r="H3" s="363"/>
      <c r="I3" s="363"/>
      <c r="J3" s="363"/>
      <c r="K3" s="363"/>
      <c r="L3" s="363"/>
      <c r="M3" s="363"/>
      <c r="N3" s="363"/>
      <c r="O3" s="363"/>
      <c r="P3" s="363"/>
      <c r="Q3" s="363"/>
      <c r="R3" s="363"/>
      <c r="S3" s="363"/>
      <c r="T3" s="363"/>
      <c r="U3" s="363"/>
      <c r="V3" s="363"/>
      <c r="W3" s="363"/>
      <c r="X3" s="363"/>
      <c r="Y3" s="363"/>
      <c r="Z3" s="363"/>
    </row>
    <row r="4" ht="15.75" customHeight="1">
      <c r="A4" s="363" t="s">
        <v>20</v>
      </c>
      <c r="B4" s="363"/>
      <c r="C4" s="366"/>
      <c r="D4" s="363"/>
      <c r="E4" s="363"/>
      <c r="F4" s="363"/>
      <c r="G4" s="363"/>
      <c r="H4" s="363"/>
      <c r="I4" s="363"/>
      <c r="J4" s="363"/>
      <c r="K4" s="363"/>
      <c r="L4" s="363"/>
      <c r="M4" s="363"/>
      <c r="N4" s="363"/>
      <c r="O4" s="363"/>
      <c r="P4" s="363"/>
      <c r="Q4" s="363"/>
      <c r="R4" s="363"/>
      <c r="S4" s="363"/>
      <c r="T4" s="363"/>
      <c r="U4" s="363"/>
      <c r="V4" s="363"/>
      <c r="W4" s="363"/>
      <c r="X4" s="363"/>
      <c r="Y4" s="363"/>
      <c r="Z4" s="363"/>
    </row>
    <row r="5" ht="15.75" customHeight="1">
      <c r="A5" s="363" t="s">
        <v>32</v>
      </c>
      <c r="B5" s="363"/>
      <c r="C5" s="366"/>
      <c r="D5" s="363"/>
      <c r="E5" s="363"/>
      <c r="F5" s="363"/>
      <c r="G5" s="363"/>
      <c r="H5" s="363"/>
      <c r="I5" s="363"/>
      <c r="J5" s="363"/>
      <c r="K5" s="363"/>
      <c r="L5" s="363"/>
      <c r="M5" s="363"/>
      <c r="N5" s="363"/>
      <c r="O5" s="363"/>
      <c r="P5" s="363"/>
      <c r="Q5" s="363"/>
      <c r="R5" s="363"/>
      <c r="S5" s="363"/>
      <c r="T5" s="363"/>
      <c r="U5" s="363"/>
      <c r="V5" s="363"/>
      <c r="W5" s="363"/>
      <c r="X5" s="363"/>
      <c r="Y5" s="363"/>
      <c r="Z5" s="363"/>
    </row>
    <row r="6" ht="15.75" customHeight="1">
      <c r="A6" s="363" t="s">
        <v>169</v>
      </c>
      <c r="B6" s="363"/>
      <c r="C6" s="366"/>
      <c r="D6" s="363"/>
      <c r="E6" s="363"/>
      <c r="F6" s="363"/>
      <c r="G6" s="363"/>
      <c r="H6" s="363"/>
      <c r="I6" s="363"/>
      <c r="J6" s="363"/>
      <c r="K6" s="363"/>
      <c r="L6" s="363"/>
      <c r="M6" s="363"/>
      <c r="N6" s="363"/>
      <c r="O6" s="363"/>
      <c r="P6" s="363"/>
      <c r="Q6" s="363"/>
      <c r="R6" s="363"/>
      <c r="S6" s="363"/>
      <c r="T6" s="363"/>
      <c r="U6" s="363"/>
      <c r="V6" s="363"/>
      <c r="W6" s="363"/>
      <c r="X6" s="363"/>
      <c r="Y6" s="363"/>
      <c r="Z6" s="363"/>
    </row>
    <row r="7" ht="15.75" customHeight="1">
      <c r="A7" s="363" t="s">
        <v>16</v>
      </c>
      <c r="B7" s="363"/>
      <c r="C7" s="366"/>
      <c r="D7" s="363"/>
      <c r="E7" s="363"/>
      <c r="F7" s="363"/>
      <c r="G7" s="363"/>
      <c r="H7" s="363"/>
      <c r="I7" s="363"/>
      <c r="J7" s="363"/>
      <c r="K7" s="363"/>
      <c r="L7" s="363"/>
      <c r="M7" s="363"/>
      <c r="N7" s="363"/>
      <c r="O7" s="363"/>
      <c r="P7" s="363"/>
      <c r="Q7" s="363"/>
      <c r="R7" s="363"/>
      <c r="S7" s="363"/>
      <c r="T7" s="363"/>
      <c r="U7" s="363"/>
      <c r="V7" s="363"/>
      <c r="W7" s="363"/>
      <c r="X7" s="363"/>
      <c r="Y7" s="363"/>
      <c r="Z7" s="363"/>
    </row>
    <row r="8" ht="15.75" customHeight="1">
      <c r="A8" s="363" t="s">
        <v>170</v>
      </c>
      <c r="B8" s="363"/>
      <c r="C8" s="363"/>
      <c r="D8" s="366"/>
      <c r="E8" s="363"/>
      <c r="F8" s="363"/>
      <c r="G8" s="363"/>
      <c r="H8" s="363"/>
      <c r="I8" s="363"/>
      <c r="J8" s="363"/>
      <c r="K8" s="363"/>
      <c r="L8" s="363"/>
      <c r="M8" s="363"/>
      <c r="N8" s="363"/>
      <c r="O8" s="363"/>
      <c r="P8" s="363"/>
      <c r="Q8" s="363"/>
      <c r="R8" s="363"/>
      <c r="S8" s="363"/>
      <c r="T8" s="363"/>
      <c r="U8" s="363"/>
      <c r="V8" s="363"/>
      <c r="W8" s="363"/>
      <c r="X8" s="363"/>
      <c r="Y8" s="363"/>
      <c r="Z8" s="363"/>
    </row>
    <row r="9" ht="15.75" customHeight="1">
      <c r="A9" s="363" t="s">
        <v>74</v>
      </c>
      <c r="B9" s="366"/>
      <c r="C9" s="363"/>
      <c r="D9" s="363"/>
      <c r="E9" s="363"/>
      <c r="F9" s="363"/>
      <c r="G9" s="363"/>
      <c r="H9" s="363"/>
      <c r="I9" s="363"/>
      <c r="J9" s="363"/>
      <c r="K9" s="363"/>
      <c r="L9" s="363"/>
      <c r="M9" s="363"/>
      <c r="N9" s="363"/>
      <c r="O9" s="363"/>
      <c r="P9" s="363"/>
      <c r="Q9" s="363"/>
      <c r="R9" s="363"/>
      <c r="S9" s="363"/>
      <c r="T9" s="363"/>
      <c r="U9" s="363"/>
      <c r="V9" s="363"/>
      <c r="W9" s="363"/>
      <c r="X9" s="363"/>
      <c r="Y9" s="363"/>
      <c r="Z9" s="363"/>
    </row>
    <row r="10" ht="15.75" customHeight="1">
      <c r="A10" s="363" t="s">
        <v>171</v>
      </c>
      <c r="B10" s="366"/>
      <c r="C10" s="363"/>
      <c r="D10" s="363"/>
      <c r="E10" s="363"/>
      <c r="F10" s="363"/>
      <c r="G10" s="363"/>
      <c r="H10" s="363"/>
      <c r="I10" s="363"/>
      <c r="J10" s="363"/>
      <c r="K10" s="363"/>
      <c r="L10" s="363"/>
      <c r="M10" s="363"/>
      <c r="N10" s="363"/>
      <c r="O10" s="363"/>
      <c r="P10" s="363"/>
      <c r="Q10" s="363"/>
      <c r="R10" s="363"/>
      <c r="S10" s="363"/>
      <c r="T10" s="363"/>
      <c r="U10" s="363"/>
      <c r="V10" s="363"/>
      <c r="W10" s="363"/>
      <c r="X10" s="363"/>
      <c r="Y10" s="363"/>
      <c r="Z10" s="363"/>
    </row>
    <row r="11" ht="15.75" customHeight="1">
      <c r="A11" s="365" t="s">
        <v>172</v>
      </c>
      <c r="H11" s="363"/>
      <c r="I11" s="363"/>
      <c r="J11" s="363"/>
      <c r="K11" s="363"/>
      <c r="L11" s="363"/>
      <c r="M11" s="363"/>
      <c r="N11" s="363"/>
      <c r="O11" s="363"/>
      <c r="P11" s="363"/>
      <c r="Q11" s="363"/>
      <c r="R11" s="363"/>
      <c r="S11" s="363"/>
      <c r="T11" s="363"/>
      <c r="U11" s="363"/>
      <c r="V11" s="363"/>
      <c r="W11" s="363"/>
      <c r="X11" s="363"/>
      <c r="Y11" s="363"/>
      <c r="Z11" s="363"/>
    </row>
    <row r="12" ht="15.75" customHeight="1">
      <c r="A12" s="363" t="s">
        <v>173</v>
      </c>
      <c r="B12" s="363"/>
      <c r="C12" s="366"/>
      <c r="D12" s="363"/>
      <c r="E12" s="363"/>
      <c r="F12" s="363"/>
      <c r="G12" s="363"/>
      <c r="H12" s="363"/>
      <c r="I12" s="363"/>
      <c r="J12" s="363"/>
      <c r="K12" s="363"/>
      <c r="L12" s="363"/>
      <c r="M12" s="363"/>
      <c r="N12" s="363"/>
      <c r="O12" s="363"/>
      <c r="P12" s="363"/>
      <c r="Q12" s="363"/>
      <c r="R12" s="363"/>
      <c r="S12" s="363"/>
      <c r="T12" s="363"/>
      <c r="U12" s="363"/>
      <c r="V12" s="363"/>
      <c r="W12" s="363"/>
      <c r="X12" s="363"/>
      <c r="Y12" s="363"/>
      <c r="Z12" s="363"/>
    </row>
    <row r="13" ht="15.75" customHeight="1">
      <c r="A13" s="363" t="s">
        <v>174</v>
      </c>
      <c r="B13" s="366"/>
      <c r="C13" s="363"/>
      <c r="D13" s="363"/>
      <c r="E13" s="363"/>
      <c r="F13" s="363"/>
      <c r="G13" s="363"/>
      <c r="H13" s="363"/>
      <c r="I13" s="363"/>
      <c r="J13" s="363"/>
      <c r="K13" s="363"/>
      <c r="L13" s="363"/>
      <c r="M13" s="363"/>
      <c r="N13" s="363"/>
      <c r="O13" s="363"/>
      <c r="P13" s="363"/>
      <c r="Q13" s="363"/>
      <c r="R13" s="363"/>
      <c r="S13" s="363"/>
      <c r="T13" s="363"/>
      <c r="U13" s="363"/>
      <c r="V13" s="363"/>
      <c r="W13" s="363"/>
      <c r="X13" s="363"/>
      <c r="Y13" s="363"/>
      <c r="Z13" s="363"/>
    </row>
    <row r="14" ht="15.75" customHeight="1">
      <c r="A14" s="363" t="s">
        <v>175</v>
      </c>
      <c r="B14" s="366"/>
      <c r="C14" s="363"/>
      <c r="D14" s="363"/>
      <c r="E14" s="363"/>
      <c r="F14" s="363"/>
      <c r="G14" s="363"/>
      <c r="H14" s="363"/>
      <c r="I14" s="363"/>
      <c r="J14" s="363"/>
      <c r="K14" s="363"/>
      <c r="L14" s="363"/>
      <c r="M14" s="363"/>
      <c r="N14" s="363"/>
      <c r="O14" s="363"/>
      <c r="P14" s="363"/>
      <c r="Q14" s="363"/>
      <c r="R14" s="363"/>
      <c r="S14" s="363"/>
      <c r="T14" s="363"/>
      <c r="U14" s="363"/>
      <c r="V14" s="363"/>
      <c r="W14" s="363"/>
      <c r="X14" s="363"/>
      <c r="Y14" s="363"/>
      <c r="Z14" s="363"/>
    </row>
    <row r="15" ht="15.75" customHeight="1">
      <c r="A15" s="363" t="s">
        <v>176</v>
      </c>
      <c r="B15" s="366"/>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row>
    <row r="16" ht="15.75" customHeight="1">
      <c r="A16" s="363" t="s">
        <v>145</v>
      </c>
      <c r="B16" s="366"/>
      <c r="C16" s="363"/>
      <c r="D16" s="363"/>
      <c r="E16" s="363"/>
      <c r="F16" s="363"/>
      <c r="G16" s="363"/>
      <c r="H16" s="363"/>
      <c r="I16" s="363"/>
      <c r="J16" s="363"/>
      <c r="K16" s="363"/>
      <c r="L16" s="363"/>
      <c r="M16" s="363"/>
      <c r="N16" s="363"/>
      <c r="O16" s="363"/>
      <c r="P16" s="363"/>
      <c r="Q16" s="363"/>
      <c r="R16" s="363"/>
      <c r="S16" s="363"/>
      <c r="T16" s="363"/>
      <c r="U16" s="363"/>
      <c r="V16" s="363"/>
      <c r="W16" s="363"/>
      <c r="X16" s="363"/>
      <c r="Y16" s="363"/>
      <c r="Z16" s="363"/>
    </row>
    <row r="17" ht="15.75" customHeight="1">
      <c r="A17" s="365" t="s">
        <v>177</v>
      </c>
      <c r="H17" s="363"/>
      <c r="I17" s="363"/>
      <c r="J17" s="363"/>
      <c r="K17" s="363"/>
      <c r="L17" s="363"/>
      <c r="M17" s="363"/>
      <c r="N17" s="363"/>
      <c r="O17" s="363"/>
      <c r="P17" s="363"/>
      <c r="Q17" s="363"/>
      <c r="R17" s="363"/>
      <c r="S17" s="363"/>
      <c r="T17" s="363"/>
      <c r="U17" s="363"/>
      <c r="V17" s="363"/>
      <c r="W17" s="363"/>
      <c r="X17" s="363"/>
      <c r="Y17" s="363"/>
      <c r="Z17" s="363"/>
    </row>
    <row r="18" ht="15.75" customHeight="1">
      <c r="A18" s="363" t="s">
        <v>178</v>
      </c>
      <c r="B18" s="363"/>
      <c r="C18" s="366"/>
      <c r="D18" s="363"/>
      <c r="E18" s="363"/>
      <c r="F18" s="363"/>
      <c r="G18" s="363"/>
      <c r="H18" s="363"/>
      <c r="I18" s="363"/>
      <c r="J18" s="363"/>
      <c r="K18" s="363"/>
      <c r="L18" s="363"/>
      <c r="M18" s="363"/>
      <c r="N18" s="363"/>
      <c r="O18" s="363"/>
      <c r="P18" s="363"/>
      <c r="Q18" s="363"/>
      <c r="R18" s="363"/>
      <c r="S18" s="363"/>
      <c r="T18" s="363"/>
      <c r="U18" s="363"/>
      <c r="V18" s="363"/>
      <c r="W18" s="363"/>
      <c r="X18" s="363"/>
      <c r="Y18" s="363"/>
      <c r="Z18" s="363"/>
    </row>
    <row r="19" ht="15.75" customHeight="1">
      <c r="A19" s="363" t="s">
        <v>177</v>
      </c>
      <c r="B19" s="366"/>
      <c r="C19" s="363"/>
      <c r="D19" s="363"/>
      <c r="E19" s="363"/>
      <c r="F19" s="363"/>
      <c r="G19" s="363"/>
      <c r="H19" s="363"/>
      <c r="I19" s="363"/>
      <c r="J19" s="363"/>
      <c r="K19" s="363"/>
      <c r="L19" s="363"/>
      <c r="M19" s="363"/>
      <c r="N19" s="363"/>
      <c r="O19" s="363"/>
      <c r="P19" s="363"/>
      <c r="Q19" s="363"/>
      <c r="R19" s="363"/>
      <c r="S19" s="363"/>
      <c r="T19" s="363"/>
      <c r="U19" s="363"/>
      <c r="V19" s="363"/>
      <c r="W19" s="363"/>
      <c r="X19" s="363"/>
      <c r="Y19" s="363"/>
      <c r="Z19" s="363"/>
    </row>
    <row r="20" ht="15.75" customHeight="1">
      <c r="A20" s="363" t="s">
        <v>10</v>
      </c>
      <c r="B20" s="366"/>
      <c r="C20" s="363"/>
      <c r="D20" s="363"/>
      <c r="E20" s="363"/>
      <c r="F20" s="363"/>
      <c r="G20" s="363"/>
      <c r="H20" s="363"/>
      <c r="I20" s="363"/>
      <c r="J20" s="363"/>
      <c r="K20" s="363"/>
      <c r="L20" s="363"/>
      <c r="M20" s="363"/>
      <c r="N20" s="363"/>
      <c r="O20" s="363"/>
      <c r="P20" s="363"/>
      <c r="Q20" s="363"/>
      <c r="R20" s="363"/>
      <c r="S20" s="363"/>
      <c r="T20" s="363"/>
      <c r="U20" s="363"/>
      <c r="V20" s="363"/>
      <c r="W20" s="363"/>
      <c r="X20" s="363"/>
      <c r="Y20" s="363"/>
      <c r="Z20" s="363"/>
    </row>
    <row r="21" ht="15.75" customHeight="1">
      <c r="A21" s="363" t="s">
        <v>179</v>
      </c>
      <c r="B21" s="366"/>
      <c r="C21" s="363"/>
      <c r="D21" s="363"/>
      <c r="E21" s="363"/>
      <c r="F21" s="363"/>
      <c r="G21" s="363"/>
      <c r="H21" s="363"/>
      <c r="I21" s="363"/>
      <c r="J21" s="363"/>
      <c r="K21" s="363"/>
      <c r="L21" s="363"/>
      <c r="M21" s="363"/>
      <c r="N21" s="363"/>
      <c r="O21" s="363"/>
      <c r="P21" s="363"/>
      <c r="Q21" s="363"/>
      <c r="R21" s="363"/>
      <c r="S21" s="363"/>
      <c r="T21" s="363"/>
      <c r="U21" s="363"/>
      <c r="V21" s="363"/>
      <c r="W21" s="363"/>
      <c r="X21" s="363"/>
      <c r="Y21" s="363"/>
      <c r="Z21" s="363"/>
    </row>
    <row r="22" ht="15.75" customHeight="1">
      <c r="A22" s="365" t="s">
        <v>180</v>
      </c>
      <c r="H22" s="363"/>
      <c r="I22" s="363"/>
      <c r="J22" s="363"/>
      <c r="K22" s="363"/>
      <c r="L22" s="363"/>
      <c r="M22" s="363"/>
      <c r="N22" s="363"/>
      <c r="O22" s="363"/>
      <c r="P22" s="363"/>
      <c r="Q22" s="363"/>
      <c r="R22" s="363"/>
      <c r="S22" s="363"/>
      <c r="T22" s="363"/>
      <c r="U22" s="363"/>
      <c r="V22" s="363"/>
      <c r="W22" s="363"/>
      <c r="X22" s="363"/>
      <c r="Y22" s="363"/>
      <c r="Z22" s="363"/>
    </row>
    <row r="23" ht="15.75" customHeight="1">
      <c r="A23" s="363" t="s">
        <v>181</v>
      </c>
      <c r="B23" s="366"/>
      <c r="C23" s="363"/>
      <c r="D23" s="363"/>
      <c r="E23" s="363"/>
      <c r="F23" s="363"/>
      <c r="G23" s="363"/>
      <c r="H23" s="363"/>
      <c r="I23" s="363"/>
      <c r="J23" s="363"/>
      <c r="K23" s="363"/>
      <c r="L23" s="363"/>
      <c r="M23" s="363"/>
      <c r="N23" s="363"/>
      <c r="O23" s="363"/>
      <c r="P23" s="363"/>
      <c r="Q23" s="363"/>
      <c r="R23" s="363"/>
      <c r="S23" s="363"/>
      <c r="T23" s="363"/>
      <c r="U23" s="363"/>
      <c r="V23" s="363"/>
      <c r="W23" s="363"/>
      <c r="X23" s="363"/>
      <c r="Y23" s="363"/>
      <c r="Z23" s="363"/>
    </row>
    <row r="24" ht="15.75" customHeight="1">
      <c r="A24" s="363" t="s">
        <v>182</v>
      </c>
      <c r="B24" s="366"/>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row>
    <row r="25" ht="15.75" customHeight="1">
      <c r="A25" s="363" t="s">
        <v>183</v>
      </c>
      <c r="B25" s="366"/>
      <c r="C25" s="363"/>
      <c r="D25" s="363"/>
      <c r="E25" s="363"/>
      <c r="F25" s="363"/>
      <c r="G25" s="363"/>
      <c r="H25" s="363"/>
      <c r="I25" s="363"/>
      <c r="J25" s="363"/>
      <c r="K25" s="363"/>
      <c r="L25" s="363"/>
      <c r="M25" s="363"/>
      <c r="N25" s="363"/>
      <c r="O25" s="363"/>
      <c r="P25" s="363"/>
      <c r="Q25" s="363"/>
      <c r="R25" s="363"/>
      <c r="S25" s="363"/>
      <c r="T25" s="363"/>
      <c r="U25" s="363"/>
      <c r="V25" s="363"/>
      <c r="W25" s="363"/>
      <c r="X25" s="363"/>
      <c r="Y25" s="363"/>
      <c r="Z25" s="363"/>
    </row>
    <row r="26" ht="15.75" customHeight="1">
      <c r="A26" s="363" t="s">
        <v>184</v>
      </c>
      <c r="B26" s="366"/>
      <c r="C26" s="363"/>
      <c r="D26" s="363"/>
      <c r="E26" s="363"/>
      <c r="F26" s="363"/>
      <c r="G26" s="363"/>
      <c r="H26" s="363"/>
      <c r="I26" s="363"/>
      <c r="J26" s="363"/>
      <c r="K26" s="363"/>
      <c r="L26" s="363"/>
      <c r="M26" s="363"/>
      <c r="N26" s="363"/>
      <c r="O26" s="363"/>
      <c r="P26" s="363"/>
      <c r="Q26" s="363"/>
      <c r="R26" s="363"/>
      <c r="S26" s="363"/>
      <c r="T26" s="363"/>
      <c r="U26" s="363"/>
      <c r="V26" s="363"/>
      <c r="W26" s="363"/>
      <c r="X26" s="363"/>
      <c r="Y26" s="363"/>
      <c r="Z26" s="363"/>
    </row>
    <row r="27" ht="15.75" customHeight="1">
      <c r="A27" s="363" t="s">
        <v>185</v>
      </c>
      <c r="B27" s="366"/>
      <c r="C27" s="363"/>
      <c r="D27" s="363"/>
      <c r="E27" s="363"/>
      <c r="F27" s="363"/>
      <c r="G27" s="363"/>
      <c r="H27" s="363"/>
      <c r="I27" s="363"/>
      <c r="J27" s="363"/>
      <c r="K27" s="363"/>
      <c r="L27" s="363"/>
      <c r="M27" s="363"/>
      <c r="N27" s="363"/>
      <c r="O27" s="363"/>
      <c r="P27" s="363"/>
      <c r="Q27" s="363"/>
      <c r="R27" s="363"/>
      <c r="S27" s="363"/>
      <c r="T27" s="363"/>
      <c r="U27" s="363"/>
      <c r="V27" s="363"/>
      <c r="W27" s="363"/>
      <c r="X27" s="363"/>
      <c r="Y27" s="363"/>
      <c r="Z27" s="363"/>
    </row>
    <row r="28" ht="15.75" customHeight="1">
      <c r="A28" s="363" t="s">
        <v>94</v>
      </c>
      <c r="B28" s="366"/>
      <c r="C28" s="363"/>
      <c r="D28" s="363"/>
      <c r="E28" s="363"/>
      <c r="F28" s="363"/>
      <c r="G28" s="363"/>
      <c r="H28" s="363"/>
      <c r="I28" s="363"/>
      <c r="J28" s="363"/>
      <c r="K28" s="363"/>
      <c r="L28" s="363"/>
      <c r="M28" s="363"/>
      <c r="N28" s="363"/>
      <c r="O28" s="363"/>
      <c r="P28" s="363"/>
      <c r="Q28" s="363"/>
      <c r="R28" s="363"/>
      <c r="S28" s="363"/>
      <c r="T28" s="363"/>
      <c r="U28" s="363"/>
      <c r="V28" s="363"/>
      <c r="W28" s="363"/>
      <c r="X28" s="363"/>
      <c r="Y28" s="363"/>
      <c r="Z28" s="363"/>
    </row>
    <row r="29" ht="15.75" customHeight="1">
      <c r="A29" s="365" t="s">
        <v>186</v>
      </c>
      <c r="H29" s="363"/>
      <c r="I29" s="363"/>
      <c r="J29" s="363"/>
      <c r="K29" s="363"/>
      <c r="L29" s="363"/>
      <c r="M29" s="363"/>
      <c r="N29" s="363"/>
      <c r="O29" s="363"/>
      <c r="P29" s="363"/>
      <c r="Q29" s="363"/>
      <c r="R29" s="363"/>
      <c r="S29" s="363"/>
      <c r="T29" s="363"/>
      <c r="U29" s="363"/>
      <c r="V29" s="363"/>
      <c r="W29" s="363"/>
      <c r="X29" s="363"/>
      <c r="Y29" s="363"/>
      <c r="Z29" s="363"/>
    </row>
    <row r="30" ht="15.75" customHeight="1">
      <c r="A30" s="363" t="s">
        <v>187</v>
      </c>
      <c r="B30" s="366"/>
      <c r="C30" s="363"/>
      <c r="D30" s="363"/>
      <c r="E30" s="363"/>
      <c r="F30" s="363"/>
      <c r="G30" s="363"/>
      <c r="H30" s="363"/>
      <c r="I30" s="363"/>
      <c r="J30" s="363"/>
      <c r="K30" s="363"/>
      <c r="L30" s="363"/>
      <c r="M30" s="363"/>
      <c r="N30" s="363"/>
      <c r="O30" s="363"/>
      <c r="P30" s="363"/>
      <c r="Q30" s="363"/>
      <c r="R30" s="363"/>
      <c r="S30" s="363"/>
      <c r="T30" s="363"/>
      <c r="U30" s="363"/>
      <c r="V30" s="363"/>
      <c r="W30" s="363"/>
      <c r="X30" s="363"/>
      <c r="Y30" s="363"/>
      <c r="Z30" s="363"/>
    </row>
    <row r="31" ht="15.75" customHeight="1">
      <c r="A31" s="363" t="s">
        <v>188</v>
      </c>
      <c r="B31" s="366"/>
      <c r="C31" s="363"/>
      <c r="D31" s="363"/>
      <c r="E31" s="363"/>
      <c r="F31" s="363"/>
      <c r="G31" s="363"/>
      <c r="H31" s="363"/>
      <c r="I31" s="363"/>
      <c r="J31" s="363"/>
      <c r="K31" s="363"/>
      <c r="L31" s="363"/>
      <c r="M31" s="363"/>
      <c r="N31" s="363"/>
      <c r="O31" s="363"/>
      <c r="P31" s="363"/>
      <c r="Q31" s="363"/>
      <c r="R31" s="363"/>
      <c r="S31" s="363"/>
      <c r="T31" s="363"/>
      <c r="U31" s="363"/>
      <c r="V31" s="363"/>
      <c r="W31" s="363"/>
      <c r="X31" s="363"/>
      <c r="Y31" s="363"/>
      <c r="Z31" s="363"/>
    </row>
    <row r="32" ht="15.75" customHeight="1">
      <c r="A32" s="363" t="s">
        <v>189</v>
      </c>
      <c r="B32" s="366"/>
      <c r="C32" s="363"/>
      <c r="D32" s="363"/>
      <c r="E32" s="363"/>
      <c r="F32" s="363"/>
      <c r="G32" s="363"/>
      <c r="H32" s="363"/>
      <c r="I32" s="363"/>
      <c r="J32" s="363"/>
      <c r="K32" s="363"/>
      <c r="L32" s="363"/>
      <c r="M32" s="363"/>
      <c r="N32" s="363"/>
      <c r="O32" s="363"/>
      <c r="P32" s="363"/>
      <c r="Q32" s="363"/>
      <c r="R32" s="363"/>
      <c r="S32" s="363"/>
      <c r="T32" s="363"/>
      <c r="U32" s="363"/>
      <c r="V32" s="363"/>
      <c r="W32" s="363"/>
      <c r="X32" s="363"/>
      <c r="Y32" s="363"/>
      <c r="Z32" s="363"/>
    </row>
    <row r="33" ht="15.75" customHeight="1">
      <c r="A33" s="363" t="s">
        <v>190</v>
      </c>
      <c r="B33" s="363"/>
      <c r="C33" s="366"/>
      <c r="D33" s="363"/>
      <c r="E33" s="363"/>
      <c r="F33" s="363"/>
      <c r="G33" s="363"/>
      <c r="H33" s="363"/>
      <c r="I33" s="363"/>
      <c r="J33" s="363"/>
      <c r="K33" s="363"/>
      <c r="L33" s="363"/>
      <c r="M33" s="363"/>
      <c r="N33" s="363"/>
      <c r="O33" s="363"/>
      <c r="P33" s="363"/>
      <c r="Q33" s="363"/>
      <c r="R33" s="363"/>
      <c r="S33" s="363"/>
      <c r="T33" s="363"/>
      <c r="U33" s="363"/>
      <c r="V33" s="363"/>
      <c r="W33" s="363"/>
      <c r="X33" s="363"/>
      <c r="Y33" s="363"/>
      <c r="Z33" s="363"/>
    </row>
    <row r="34" ht="15.75" customHeight="1">
      <c r="A34" s="363" t="s">
        <v>191</v>
      </c>
      <c r="B34" s="363"/>
      <c r="C34" s="366"/>
      <c r="D34" s="363"/>
      <c r="E34" s="363"/>
      <c r="F34" s="363"/>
      <c r="G34" s="363"/>
      <c r="H34" s="363"/>
      <c r="I34" s="363"/>
      <c r="J34" s="363"/>
      <c r="K34" s="363"/>
      <c r="L34" s="363"/>
      <c r="M34" s="363"/>
      <c r="N34" s="363"/>
      <c r="O34" s="363"/>
      <c r="P34" s="363"/>
      <c r="Q34" s="363"/>
      <c r="R34" s="363"/>
      <c r="S34" s="363"/>
      <c r="T34" s="363"/>
      <c r="U34" s="363"/>
      <c r="V34" s="363"/>
      <c r="W34" s="363"/>
      <c r="X34" s="363"/>
      <c r="Y34" s="363"/>
      <c r="Z34" s="363"/>
    </row>
    <row r="35" ht="15.75" customHeight="1">
      <c r="A35" s="365" t="s">
        <v>192</v>
      </c>
      <c r="H35" s="363"/>
      <c r="I35" s="363"/>
      <c r="J35" s="363"/>
      <c r="K35" s="363"/>
      <c r="L35" s="363"/>
      <c r="M35" s="363"/>
      <c r="N35" s="363"/>
      <c r="O35" s="363"/>
      <c r="P35" s="363"/>
      <c r="Q35" s="363"/>
      <c r="R35" s="363"/>
      <c r="S35" s="363"/>
      <c r="T35" s="363"/>
      <c r="U35" s="363"/>
      <c r="V35" s="363"/>
      <c r="W35" s="363"/>
      <c r="X35" s="363"/>
      <c r="Y35" s="363"/>
      <c r="Z35" s="363"/>
    </row>
    <row r="36" ht="15.75" customHeight="1">
      <c r="A36" s="363" t="s">
        <v>193</v>
      </c>
      <c r="B36" s="366"/>
      <c r="C36" s="363"/>
      <c r="D36" s="363"/>
      <c r="E36" s="363"/>
      <c r="F36" s="363"/>
      <c r="G36" s="363"/>
      <c r="H36" s="363"/>
      <c r="I36" s="363"/>
      <c r="J36" s="363"/>
      <c r="K36" s="363"/>
      <c r="L36" s="363"/>
      <c r="M36" s="363"/>
      <c r="N36" s="363"/>
      <c r="O36" s="363"/>
      <c r="P36" s="363"/>
      <c r="Q36" s="363"/>
      <c r="R36" s="363"/>
      <c r="S36" s="363"/>
      <c r="T36" s="363"/>
      <c r="U36" s="363"/>
      <c r="V36" s="363"/>
      <c r="W36" s="363"/>
      <c r="X36" s="363"/>
      <c r="Y36" s="363"/>
      <c r="Z36" s="363"/>
    </row>
    <row r="37" ht="15.75" customHeight="1">
      <c r="A37" s="363" t="s">
        <v>194</v>
      </c>
      <c r="B37" s="366"/>
      <c r="C37" s="363"/>
      <c r="D37" s="363"/>
      <c r="E37" s="363"/>
      <c r="F37" s="363"/>
      <c r="G37" s="363"/>
      <c r="H37" s="363"/>
      <c r="I37" s="363"/>
      <c r="J37" s="363"/>
      <c r="K37" s="363"/>
      <c r="L37" s="363"/>
      <c r="M37" s="363"/>
      <c r="N37" s="363"/>
      <c r="O37" s="363"/>
      <c r="P37" s="363"/>
      <c r="Q37" s="363"/>
      <c r="R37" s="363"/>
      <c r="S37" s="363"/>
      <c r="T37" s="363"/>
      <c r="U37" s="363"/>
      <c r="V37" s="363"/>
      <c r="W37" s="363"/>
      <c r="X37" s="363"/>
      <c r="Y37" s="363"/>
      <c r="Z37" s="363"/>
    </row>
    <row r="38" ht="15.75" customHeight="1">
      <c r="A38" s="363" t="s">
        <v>30</v>
      </c>
      <c r="B38" s="366"/>
      <c r="C38" s="363"/>
      <c r="D38" s="363"/>
      <c r="E38" s="363"/>
      <c r="F38" s="363"/>
      <c r="G38" s="363"/>
      <c r="H38" s="363"/>
      <c r="I38" s="363"/>
      <c r="J38" s="363"/>
      <c r="K38" s="363"/>
      <c r="L38" s="363"/>
      <c r="M38" s="363"/>
      <c r="N38" s="363"/>
      <c r="O38" s="363"/>
      <c r="P38" s="363"/>
      <c r="Q38" s="363"/>
      <c r="R38" s="363"/>
      <c r="S38" s="363"/>
      <c r="T38" s="363"/>
      <c r="U38" s="363"/>
      <c r="V38" s="363"/>
      <c r="W38" s="363"/>
      <c r="X38" s="363"/>
      <c r="Y38" s="363"/>
      <c r="Z38" s="363"/>
    </row>
    <row r="39" ht="15.75" customHeight="1">
      <c r="A39" s="363" t="s">
        <v>195</v>
      </c>
      <c r="B39" s="366"/>
      <c r="C39" s="363"/>
      <c r="D39" s="363"/>
      <c r="E39" s="363"/>
      <c r="F39" s="363"/>
      <c r="G39" s="363"/>
      <c r="H39" s="363"/>
      <c r="I39" s="363"/>
      <c r="J39" s="363"/>
      <c r="K39" s="363"/>
      <c r="L39" s="363"/>
      <c r="M39" s="363"/>
      <c r="N39" s="363"/>
      <c r="O39" s="363"/>
      <c r="P39" s="363"/>
      <c r="Q39" s="363"/>
      <c r="R39" s="363"/>
      <c r="S39" s="363"/>
      <c r="T39" s="363"/>
      <c r="U39" s="363"/>
      <c r="V39" s="363"/>
      <c r="W39" s="363"/>
      <c r="X39" s="363"/>
      <c r="Y39" s="363"/>
      <c r="Z39" s="363"/>
    </row>
    <row r="40" ht="15.75" customHeight="1">
      <c r="A40" s="363" t="s">
        <v>196</v>
      </c>
      <c r="B40" s="366"/>
      <c r="C40" s="363"/>
      <c r="D40" s="363"/>
      <c r="E40" s="363"/>
      <c r="F40" s="363"/>
      <c r="G40" s="363"/>
      <c r="H40" s="363"/>
      <c r="I40" s="363"/>
      <c r="J40" s="363"/>
      <c r="K40" s="363"/>
      <c r="L40" s="363"/>
      <c r="M40" s="363"/>
      <c r="N40" s="363"/>
      <c r="O40" s="363"/>
      <c r="P40" s="363"/>
      <c r="Q40" s="363"/>
      <c r="R40" s="363"/>
      <c r="S40" s="363"/>
      <c r="T40" s="363"/>
      <c r="U40" s="363"/>
      <c r="V40" s="363"/>
      <c r="W40" s="363"/>
      <c r="X40" s="363"/>
      <c r="Y40" s="363"/>
      <c r="Z40" s="363"/>
    </row>
    <row r="41" ht="15.75" customHeight="1">
      <c r="A41" s="363" t="s">
        <v>197</v>
      </c>
      <c r="B41" s="366"/>
      <c r="C41" s="363"/>
      <c r="D41" s="363"/>
      <c r="E41" s="363"/>
      <c r="F41" s="363"/>
      <c r="G41" s="363"/>
      <c r="H41" s="363"/>
      <c r="I41" s="363"/>
      <c r="J41" s="363"/>
      <c r="K41" s="363"/>
      <c r="L41" s="363"/>
      <c r="M41" s="363"/>
      <c r="N41" s="363"/>
      <c r="O41" s="363"/>
      <c r="P41" s="363"/>
      <c r="Q41" s="363"/>
      <c r="R41" s="363"/>
      <c r="S41" s="363"/>
      <c r="T41" s="363"/>
      <c r="U41" s="363"/>
      <c r="V41" s="363"/>
      <c r="W41" s="363"/>
      <c r="X41" s="363"/>
      <c r="Y41" s="363"/>
      <c r="Z41" s="363"/>
    </row>
    <row r="42" ht="15.75" customHeight="1">
      <c r="A42" s="365" t="s">
        <v>198</v>
      </c>
      <c r="H42" s="363"/>
      <c r="I42" s="363"/>
      <c r="J42" s="363"/>
      <c r="K42" s="363"/>
      <c r="L42" s="363"/>
      <c r="M42" s="363"/>
      <c r="N42" s="363"/>
      <c r="O42" s="363"/>
      <c r="P42" s="363"/>
      <c r="Q42" s="363"/>
      <c r="R42" s="363"/>
      <c r="S42" s="363"/>
      <c r="T42" s="363"/>
      <c r="U42" s="363"/>
      <c r="V42" s="363"/>
      <c r="W42" s="363"/>
      <c r="X42" s="363"/>
      <c r="Y42" s="363"/>
      <c r="Z42" s="363"/>
    </row>
    <row r="43" ht="15.75" customHeight="1">
      <c r="A43" s="363" t="s">
        <v>199</v>
      </c>
      <c r="B43" s="363"/>
      <c r="C43" s="366"/>
      <c r="D43" s="363"/>
      <c r="E43" s="363"/>
      <c r="F43" s="363"/>
      <c r="G43" s="363"/>
      <c r="H43" s="363"/>
      <c r="I43" s="363"/>
      <c r="J43" s="363"/>
      <c r="K43" s="363"/>
      <c r="L43" s="363"/>
      <c r="M43" s="363"/>
      <c r="N43" s="363"/>
      <c r="O43" s="363"/>
      <c r="P43" s="363"/>
      <c r="Q43" s="363"/>
      <c r="R43" s="363"/>
      <c r="S43" s="363"/>
      <c r="T43" s="363"/>
      <c r="U43" s="363"/>
      <c r="V43" s="363"/>
      <c r="W43" s="363"/>
      <c r="X43" s="363"/>
      <c r="Y43" s="363"/>
      <c r="Z43" s="363"/>
    </row>
    <row r="44" ht="15.75" customHeight="1">
      <c r="A44" s="363" t="s">
        <v>200</v>
      </c>
      <c r="B44" s="366"/>
      <c r="C44" s="363"/>
      <c r="D44" s="363"/>
      <c r="E44" s="363"/>
      <c r="F44" s="363"/>
      <c r="G44" s="363"/>
      <c r="H44" s="363"/>
      <c r="I44" s="363"/>
      <c r="J44" s="363"/>
      <c r="K44" s="363"/>
      <c r="L44" s="363"/>
      <c r="M44" s="363"/>
      <c r="N44" s="363"/>
      <c r="O44" s="363"/>
      <c r="P44" s="363"/>
      <c r="Q44" s="363"/>
      <c r="R44" s="363"/>
      <c r="S44" s="363"/>
      <c r="T44" s="363"/>
      <c r="U44" s="363"/>
      <c r="V44" s="363"/>
      <c r="W44" s="363"/>
      <c r="X44" s="363"/>
      <c r="Y44" s="363"/>
      <c r="Z44" s="363"/>
    </row>
    <row r="45" ht="15.75" customHeight="1">
      <c r="A45" s="363" t="s">
        <v>201</v>
      </c>
      <c r="B45" s="366"/>
      <c r="C45" s="363"/>
      <c r="D45" s="363"/>
      <c r="E45" s="363"/>
      <c r="F45" s="363"/>
      <c r="G45" s="363"/>
      <c r="H45" s="363"/>
      <c r="I45" s="363"/>
      <c r="J45" s="363"/>
      <c r="K45" s="363"/>
      <c r="L45" s="363"/>
      <c r="M45" s="363"/>
      <c r="N45" s="363"/>
      <c r="O45" s="363"/>
      <c r="P45" s="363"/>
      <c r="Q45" s="363"/>
      <c r="R45" s="363"/>
      <c r="S45" s="363"/>
      <c r="T45" s="363"/>
      <c r="U45" s="363"/>
      <c r="V45" s="363"/>
      <c r="W45" s="363"/>
      <c r="X45" s="363"/>
      <c r="Y45" s="363"/>
      <c r="Z45" s="363"/>
    </row>
    <row r="46" ht="15.75" customHeight="1">
      <c r="A46" s="363" t="s">
        <v>202</v>
      </c>
      <c r="B46" s="366"/>
      <c r="C46" s="363"/>
      <c r="D46" s="363"/>
      <c r="E46" s="363"/>
      <c r="F46" s="363"/>
      <c r="G46" s="363"/>
      <c r="H46" s="363"/>
      <c r="I46" s="363"/>
      <c r="J46" s="363"/>
      <c r="K46" s="363"/>
      <c r="L46" s="363"/>
      <c r="M46" s="363"/>
      <c r="N46" s="363"/>
      <c r="O46" s="363"/>
      <c r="P46" s="363"/>
      <c r="Q46" s="363"/>
      <c r="R46" s="363"/>
      <c r="S46" s="363"/>
      <c r="T46" s="363"/>
      <c r="U46" s="363"/>
      <c r="V46" s="363"/>
      <c r="W46" s="363"/>
      <c r="X46" s="363"/>
      <c r="Y46" s="363"/>
      <c r="Z46" s="363"/>
    </row>
    <row r="47" ht="15.75" customHeight="1">
      <c r="A47" s="363" t="s">
        <v>203</v>
      </c>
      <c r="B47" s="366"/>
      <c r="C47" s="363"/>
      <c r="D47" s="363"/>
      <c r="E47" s="363"/>
      <c r="F47" s="363"/>
      <c r="G47" s="363"/>
      <c r="H47" s="363"/>
      <c r="I47" s="363"/>
      <c r="J47" s="363"/>
      <c r="K47" s="363"/>
      <c r="L47" s="363"/>
      <c r="M47" s="363"/>
      <c r="N47" s="363"/>
      <c r="O47" s="363"/>
      <c r="P47" s="363"/>
      <c r="Q47" s="363"/>
      <c r="R47" s="363"/>
      <c r="S47" s="363"/>
      <c r="T47" s="363"/>
      <c r="U47" s="363"/>
      <c r="V47" s="363"/>
      <c r="W47" s="363"/>
      <c r="X47" s="363"/>
      <c r="Y47" s="363"/>
      <c r="Z47" s="363"/>
    </row>
    <row r="48" ht="15.75" customHeight="1">
      <c r="A48" s="363" t="s">
        <v>204</v>
      </c>
      <c r="B48" s="366"/>
      <c r="C48" s="363"/>
      <c r="D48" s="363"/>
      <c r="E48" s="363"/>
      <c r="F48" s="363"/>
      <c r="G48" s="363"/>
      <c r="H48" s="363"/>
      <c r="I48" s="363"/>
      <c r="J48" s="363"/>
      <c r="K48" s="363"/>
      <c r="L48" s="363"/>
      <c r="M48" s="363"/>
      <c r="N48" s="363"/>
      <c r="O48" s="363"/>
      <c r="P48" s="363"/>
      <c r="Q48" s="363"/>
      <c r="R48" s="363"/>
      <c r="S48" s="363"/>
      <c r="T48" s="363"/>
      <c r="U48" s="363"/>
      <c r="V48" s="363"/>
      <c r="W48" s="363"/>
      <c r="X48" s="363"/>
      <c r="Y48" s="363"/>
      <c r="Z48" s="363"/>
    </row>
    <row r="49" ht="15.75" customHeight="1">
      <c r="A49" s="363" t="s">
        <v>205</v>
      </c>
      <c r="B49" s="366"/>
      <c r="C49" s="363"/>
      <c r="D49" s="363"/>
      <c r="E49" s="363"/>
      <c r="F49" s="363"/>
      <c r="G49" s="363"/>
      <c r="H49" s="363"/>
      <c r="I49" s="363"/>
      <c r="J49" s="363"/>
      <c r="K49" s="363"/>
      <c r="L49" s="363"/>
      <c r="M49" s="363"/>
      <c r="N49" s="363"/>
      <c r="O49" s="363"/>
      <c r="P49" s="363"/>
      <c r="Q49" s="363"/>
      <c r="R49" s="363"/>
      <c r="S49" s="363"/>
      <c r="T49" s="363"/>
      <c r="U49" s="363"/>
      <c r="V49" s="363"/>
      <c r="W49" s="363"/>
      <c r="X49" s="363"/>
      <c r="Y49" s="363"/>
      <c r="Z49" s="363"/>
    </row>
    <row r="50" ht="15.75" customHeight="1">
      <c r="A50" s="363" t="s">
        <v>206</v>
      </c>
      <c r="B50" s="366"/>
      <c r="C50" s="363"/>
      <c r="D50" s="363"/>
      <c r="E50" s="363"/>
      <c r="F50" s="363"/>
      <c r="G50" s="363"/>
      <c r="H50" s="363"/>
      <c r="I50" s="363"/>
      <c r="J50" s="363"/>
      <c r="K50" s="363"/>
      <c r="L50" s="363"/>
      <c r="M50" s="363"/>
      <c r="N50" s="363"/>
      <c r="O50" s="363"/>
      <c r="P50" s="363"/>
      <c r="Q50" s="363"/>
      <c r="R50" s="363"/>
      <c r="S50" s="363"/>
      <c r="T50" s="363"/>
      <c r="U50" s="363"/>
      <c r="V50" s="363"/>
      <c r="W50" s="363"/>
      <c r="X50" s="363"/>
      <c r="Y50" s="363"/>
      <c r="Z50" s="363"/>
    </row>
    <row r="51" ht="15.75" customHeight="1">
      <c r="A51" s="363" t="s">
        <v>207</v>
      </c>
      <c r="B51" s="366"/>
      <c r="C51" s="363"/>
      <c r="D51" s="363"/>
      <c r="E51" s="363"/>
      <c r="F51" s="363"/>
      <c r="G51" s="363"/>
      <c r="H51" s="363"/>
      <c r="I51" s="363"/>
      <c r="J51" s="363"/>
      <c r="K51" s="363"/>
      <c r="L51" s="363"/>
      <c r="M51" s="363"/>
      <c r="N51" s="363"/>
      <c r="O51" s="363"/>
      <c r="P51" s="363"/>
      <c r="Q51" s="363"/>
      <c r="R51" s="363"/>
      <c r="S51" s="363"/>
      <c r="T51" s="363"/>
      <c r="U51" s="363"/>
      <c r="V51" s="363"/>
      <c r="W51" s="363"/>
      <c r="X51" s="363"/>
      <c r="Y51" s="363"/>
      <c r="Z51" s="363"/>
    </row>
    <row r="52" ht="15.75" customHeight="1">
      <c r="A52" s="363" t="s">
        <v>208</v>
      </c>
      <c r="B52" s="366"/>
      <c r="C52" s="363"/>
      <c r="D52" s="363"/>
      <c r="E52" s="367"/>
      <c r="F52" s="363"/>
      <c r="G52" s="363"/>
      <c r="H52" s="363"/>
      <c r="I52" s="363"/>
      <c r="J52" s="363"/>
      <c r="K52" s="363"/>
      <c r="L52" s="363"/>
      <c r="M52" s="363"/>
      <c r="N52" s="363"/>
      <c r="O52" s="363"/>
      <c r="P52" s="363"/>
      <c r="Q52" s="363"/>
      <c r="R52" s="363"/>
      <c r="S52" s="363"/>
      <c r="T52" s="363"/>
      <c r="U52" s="363"/>
      <c r="V52" s="363"/>
      <c r="W52" s="363"/>
      <c r="X52" s="363"/>
      <c r="Y52" s="363"/>
      <c r="Z52" s="363"/>
    </row>
    <row r="53" ht="15.75" customHeight="1">
      <c r="A53" s="363"/>
      <c r="B53" s="363"/>
      <c r="C53" s="363"/>
      <c r="D53" s="363"/>
      <c r="E53" s="363"/>
      <c r="F53" s="363"/>
      <c r="G53" s="363"/>
      <c r="H53" s="363"/>
      <c r="I53" s="363"/>
      <c r="J53" s="363"/>
      <c r="K53" s="363"/>
      <c r="L53" s="363"/>
      <c r="M53" s="363"/>
      <c r="N53" s="363"/>
      <c r="O53" s="363"/>
      <c r="P53" s="363"/>
      <c r="Q53" s="363"/>
      <c r="R53" s="363"/>
      <c r="S53" s="363"/>
      <c r="T53" s="363"/>
      <c r="U53" s="363"/>
      <c r="V53" s="363"/>
      <c r="W53" s="363"/>
      <c r="X53" s="363"/>
      <c r="Y53" s="363"/>
      <c r="Z53" s="363"/>
    </row>
    <row r="54" ht="15.75" customHeight="1">
      <c r="A54" s="363"/>
      <c r="B54" s="363"/>
      <c r="C54" s="363"/>
      <c r="D54" s="363"/>
      <c r="E54" s="363"/>
      <c r="F54" s="363"/>
      <c r="G54" s="363"/>
      <c r="H54" s="363"/>
      <c r="I54" s="363"/>
      <c r="J54" s="363"/>
      <c r="K54" s="363"/>
      <c r="L54" s="363"/>
      <c r="M54" s="363"/>
      <c r="N54" s="363"/>
      <c r="O54" s="363"/>
      <c r="P54" s="363"/>
      <c r="Q54" s="363"/>
      <c r="R54" s="363"/>
      <c r="S54" s="363"/>
      <c r="T54" s="363"/>
      <c r="U54" s="363"/>
      <c r="V54" s="363"/>
      <c r="W54" s="363"/>
      <c r="X54" s="363"/>
      <c r="Y54" s="363"/>
      <c r="Z54" s="363"/>
    </row>
    <row r="55" ht="15.75" customHeight="1">
      <c r="A55" s="363"/>
      <c r="B55" s="363"/>
      <c r="C55" s="363"/>
      <c r="D55" s="363"/>
      <c r="E55" s="363"/>
      <c r="F55" s="363"/>
      <c r="G55" s="363"/>
      <c r="H55" s="363"/>
      <c r="I55" s="363"/>
      <c r="J55" s="363"/>
      <c r="K55" s="363"/>
      <c r="L55" s="363"/>
      <c r="M55" s="363"/>
      <c r="N55" s="363"/>
      <c r="O55" s="363"/>
      <c r="P55" s="363"/>
      <c r="Q55" s="363"/>
      <c r="R55" s="363"/>
      <c r="S55" s="363"/>
      <c r="T55" s="363"/>
      <c r="U55" s="363"/>
      <c r="V55" s="363"/>
      <c r="W55" s="363"/>
      <c r="X55" s="363"/>
      <c r="Y55" s="363"/>
      <c r="Z55" s="363"/>
    </row>
    <row r="56" ht="15.75" customHeight="1">
      <c r="A56" s="363"/>
      <c r="B56" s="363"/>
      <c r="C56" s="363"/>
      <c r="D56" s="363"/>
      <c r="E56" s="363"/>
      <c r="F56" s="363"/>
      <c r="G56" s="363"/>
      <c r="H56" s="363"/>
      <c r="I56" s="363"/>
      <c r="J56" s="363"/>
      <c r="K56" s="363"/>
      <c r="L56" s="363"/>
      <c r="M56" s="363"/>
      <c r="N56" s="363"/>
      <c r="O56" s="363"/>
      <c r="P56" s="363"/>
      <c r="Q56" s="363"/>
      <c r="R56" s="363"/>
      <c r="S56" s="363"/>
      <c r="T56" s="363"/>
      <c r="U56" s="363"/>
      <c r="V56" s="363"/>
      <c r="W56" s="363"/>
      <c r="X56" s="363"/>
      <c r="Y56" s="363"/>
      <c r="Z56" s="363"/>
    </row>
    <row r="57" ht="15.75" customHeight="1">
      <c r="A57" s="363"/>
      <c r="B57" s="363"/>
      <c r="C57" s="363"/>
      <c r="D57" s="363"/>
      <c r="E57" s="363"/>
      <c r="F57" s="363"/>
      <c r="G57" s="363"/>
      <c r="H57" s="363"/>
      <c r="I57" s="363"/>
      <c r="J57" s="363"/>
      <c r="K57" s="363"/>
      <c r="L57" s="363"/>
      <c r="M57" s="363"/>
      <c r="N57" s="363"/>
      <c r="O57" s="363"/>
      <c r="P57" s="363"/>
      <c r="Q57" s="363"/>
      <c r="R57" s="363"/>
      <c r="S57" s="363"/>
      <c r="T57" s="363"/>
      <c r="U57" s="363"/>
      <c r="V57" s="363"/>
      <c r="W57" s="363"/>
      <c r="X57" s="363"/>
      <c r="Y57" s="363"/>
      <c r="Z57" s="363"/>
    </row>
    <row r="58" ht="15.75" customHeight="1">
      <c r="A58" s="363"/>
      <c r="B58" s="363"/>
      <c r="C58" s="363"/>
      <c r="D58" s="363"/>
      <c r="E58" s="363"/>
      <c r="F58" s="363"/>
      <c r="G58" s="363"/>
      <c r="H58" s="363"/>
      <c r="I58" s="363"/>
      <c r="J58" s="363"/>
      <c r="K58" s="363"/>
      <c r="L58" s="363"/>
      <c r="M58" s="363"/>
      <c r="N58" s="363"/>
      <c r="O58" s="363"/>
      <c r="P58" s="363"/>
      <c r="Q58" s="363"/>
      <c r="R58" s="363"/>
      <c r="S58" s="363"/>
      <c r="T58" s="363"/>
      <c r="U58" s="363"/>
      <c r="V58" s="363"/>
      <c r="W58" s="363"/>
      <c r="X58" s="363"/>
      <c r="Y58" s="363"/>
      <c r="Z58" s="363"/>
    </row>
    <row r="59" ht="15.75" customHeight="1">
      <c r="A59" s="363"/>
      <c r="B59" s="363"/>
      <c r="C59" s="363"/>
      <c r="D59" s="363"/>
      <c r="E59" s="363"/>
      <c r="F59" s="363"/>
      <c r="G59" s="363"/>
      <c r="H59" s="363"/>
      <c r="I59" s="363"/>
      <c r="J59" s="363"/>
      <c r="K59" s="363"/>
      <c r="L59" s="363"/>
      <c r="M59" s="363"/>
      <c r="N59" s="363"/>
      <c r="O59" s="363"/>
      <c r="P59" s="363"/>
      <c r="Q59" s="363"/>
      <c r="R59" s="363"/>
      <c r="S59" s="363"/>
      <c r="T59" s="363"/>
      <c r="U59" s="363"/>
      <c r="V59" s="363"/>
      <c r="W59" s="363"/>
      <c r="X59" s="363"/>
      <c r="Y59" s="363"/>
      <c r="Z59" s="363"/>
    </row>
    <row r="60" ht="15.75" customHeight="1">
      <c r="A60" s="363"/>
      <c r="B60" s="363"/>
      <c r="C60" s="363"/>
      <c r="D60" s="363"/>
      <c r="E60" s="363"/>
      <c r="F60" s="363"/>
      <c r="G60" s="363"/>
      <c r="H60" s="363"/>
      <c r="I60" s="363"/>
      <c r="J60" s="363"/>
      <c r="K60" s="363"/>
      <c r="L60" s="363"/>
      <c r="M60" s="363"/>
      <c r="N60" s="363"/>
      <c r="O60" s="363"/>
      <c r="P60" s="363"/>
      <c r="Q60" s="363"/>
      <c r="R60" s="363"/>
      <c r="S60" s="363"/>
      <c r="T60" s="363"/>
      <c r="U60" s="363"/>
      <c r="V60" s="363"/>
      <c r="W60" s="363"/>
      <c r="X60" s="363"/>
      <c r="Y60" s="363"/>
      <c r="Z60" s="363"/>
    </row>
    <row r="61" ht="15.75" customHeight="1">
      <c r="A61" s="363"/>
      <c r="B61" s="363"/>
      <c r="C61" s="363"/>
      <c r="D61" s="363"/>
      <c r="E61" s="363"/>
      <c r="F61" s="363"/>
      <c r="G61" s="363"/>
      <c r="H61" s="363"/>
      <c r="I61" s="363"/>
      <c r="J61" s="363"/>
      <c r="K61" s="363"/>
      <c r="L61" s="363"/>
      <c r="M61" s="363"/>
      <c r="N61" s="363"/>
      <c r="O61" s="363"/>
      <c r="P61" s="363"/>
      <c r="Q61" s="363"/>
      <c r="R61" s="363"/>
      <c r="S61" s="363"/>
      <c r="T61" s="363"/>
      <c r="U61" s="363"/>
      <c r="V61" s="363"/>
      <c r="W61" s="363"/>
      <c r="X61" s="363"/>
      <c r="Y61" s="363"/>
      <c r="Z61" s="363"/>
    </row>
    <row r="62" ht="15.75" customHeight="1">
      <c r="A62" s="363"/>
      <c r="B62" s="363"/>
      <c r="C62" s="363"/>
      <c r="D62" s="363"/>
      <c r="E62" s="363"/>
      <c r="F62" s="363"/>
      <c r="G62" s="363"/>
      <c r="H62" s="363"/>
      <c r="I62" s="363"/>
      <c r="J62" s="363"/>
      <c r="K62" s="363"/>
      <c r="L62" s="363"/>
      <c r="M62" s="363"/>
      <c r="N62" s="363"/>
      <c r="O62" s="363"/>
      <c r="P62" s="363"/>
      <c r="Q62" s="363"/>
      <c r="R62" s="363"/>
      <c r="S62" s="363"/>
      <c r="T62" s="363"/>
      <c r="U62" s="363"/>
      <c r="V62" s="363"/>
      <c r="W62" s="363"/>
      <c r="X62" s="363"/>
      <c r="Y62" s="363"/>
      <c r="Z62" s="363"/>
    </row>
    <row r="63" ht="15.75" customHeight="1">
      <c r="A63" s="363"/>
      <c r="B63" s="363"/>
      <c r="C63" s="363"/>
      <c r="D63" s="363"/>
      <c r="E63" s="363"/>
      <c r="F63" s="363"/>
      <c r="G63" s="363"/>
      <c r="H63" s="363"/>
      <c r="I63" s="363"/>
      <c r="J63" s="363"/>
      <c r="K63" s="363"/>
      <c r="L63" s="363"/>
      <c r="M63" s="363"/>
      <c r="N63" s="363"/>
      <c r="O63" s="363"/>
      <c r="P63" s="363"/>
      <c r="Q63" s="363"/>
      <c r="R63" s="363"/>
      <c r="S63" s="363"/>
      <c r="T63" s="363"/>
      <c r="U63" s="363"/>
      <c r="V63" s="363"/>
      <c r="W63" s="363"/>
      <c r="X63" s="363"/>
      <c r="Y63" s="363"/>
      <c r="Z63" s="363"/>
    </row>
    <row r="64" ht="15.75" customHeight="1">
      <c r="A64" s="363"/>
      <c r="B64" s="363"/>
      <c r="C64" s="363"/>
      <c r="D64" s="363"/>
      <c r="E64" s="363"/>
      <c r="F64" s="363"/>
      <c r="G64" s="363"/>
      <c r="H64" s="363"/>
      <c r="I64" s="363"/>
      <c r="J64" s="363"/>
      <c r="K64" s="363"/>
      <c r="L64" s="363"/>
      <c r="M64" s="363"/>
      <c r="N64" s="363"/>
      <c r="O64" s="363"/>
      <c r="P64" s="363"/>
      <c r="Q64" s="363"/>
      <c r="R64" s="363"/>
      <c r="S64" s="363"/>
      <c r="T64" s="363"/>
      <c r="U64" s="363"/>
      <c r="V64" s="363"/>
      <c r="W64" s="363"/>
      <c r="X64" s="363"/>
      <c r="Y64" s="363"/>
      <c r="Z64" s="363"/>
    </row>
    <row r="65" ht="15.75" customHeight="1">
      <c r="A65" s="363"/>
      <c r="B65" s="363"/>
      <c r="C65" s="363"/>
      <c r="D65" s="363"/>
      <c r="E65" s="363"/>
      <c r="F65" s="363"/>
      <c r="G65" s="363"/>
      <c r="H65" s="363"/>
      <c r="I65" s="363"/>
      <c r="J65" s="363"/>
      <c r="K65" s="363"/>
      <c r="L65" s="363"/>
      <c r="M65" s="363"/>
      <c r="N65" s="363"/>
      <c r="O65" s="363"/>
      <c r="P65" s="363"/>
      <c r="Q65" s="363"/>
      <c r="R65" s="363"/>
      <c r="S65" s="363"/>
      <c r="T65" s="363"/>
      <c r="U65" s="363"/>
      <c r="V65" s="363"/>
      <c r="W65" s="363"/>
      <c r="X65" s="363"/>
      <c r="Y65" s="363"/>
      <c r="Z65" s="363"/>
    </row>
    <row r="66" ht="15.75" customHeight="1">
      <c r="A66" s="363"/>
      <c r="B66" s="363"/>
      <c r="C66" s="363"/>
      <c r="D66" s="363"/>
      <c r="E66" s="363"/>
      <c r="F66" s="363"/>
      <c r="G66" s="363"/>
      <c r="H66" s="363"/>
      <c r="I66" s="363"/>
      <c r="J66" s="363"/>
      <c r="K66" s="363"/>
      <c r="L66" s="363"/>
      <c r="M66" s="363"/>
      <c r="N66" s="363"/>
      <c r="O66" s="363"/>
      <c r="P66" s="363"/>
      <c r="Q66" s="363"/>
      <c r="R66" s="363"/>
      <c r="S66" s="363"/>
      <c r="T66" s="363"/>
      <c r="U66" s="363"/>
      <c r="V66" s="363"/>
      <c r="W66" s="363"/>
      <c r="X66" s="363"/>
      <c r="Y66" s="363"/>
      <c r="Z66" s="363"/>
    </row>
    <row r="67" ht="15.75" customHeight="1">
      <c r="A67" s="363"/>
      <c r="B67" s="363"/>
      <c r="C67" s="363"/>
      <c r="D67" s="363"/>
      <c r="E67" s="363"/>
      <c r="F67" s="363"/>
      <c r="G67" s="363"/>
      <c r="H67" s="363"/>
      <c r="I67" s="363"/>
      <c r="J67" s="363"/>
      <c r="K67" s="363"/>
      <c r="L67" s="363"/>
      <c r="M67" s="363"/>
      <c r="N67" s="363"/>
      <c r="O67" s="363"/>
      <c r="P67" s="363"/>
      <c r="Q67" s="363"/>
      <c r="R67" s="363"/>
      <c r="S67" s="363"/>
      <c r="T67" s="363"/>
      <c r="U67" s="363"/>
      <c r="V67" s="363"/>
      <c r="W67" s="363"/>
      <c r="X67" s="363"/>
      <c r="Y67" s="363"/>
      <c r="Z67" s="363"/>
    </row>
    <row r="68" ht="15.75" customHeight="1">
      <c r="A68" s="363"/>
      <c r="B68" s="363"/>
      <c r="C68" s="363"/>
      <c r="D68" s="363"/>
      <c r="E68" s="363"/>
      <c r="F68" s="363"/>
      <c r="G68" s="363"/>
      <c r="H68" s="363"/>
      <c r="I68" s="363"/>
      <c r="J68" s="363"/>
      <c r="K68" s="363"/>
      <c r="L68" s="363"/>
      <c r="M68" s="363"/>
      <c r="N68" s="363"/>
      <c r="O68" s="363"/>
      <c r="P68" s="363"/>
      <c r="Q68" s="363"/>
      <c r="R68" s="363"/>
      <c r="S68" s="363"/>
      <c r="T68" s="363"/>
      <c r="U68" s="363"/>
      <c r="V68" s="363"/>
      <c r="W68" s="363"/>
      <c r="X68" s="363"/>
      <c r="Y68" s="363"/>
      <c r="Z68" s="363"/>
    </row>
    <row r="69" ht="15.75" customHeight="1">
      <c r="A69" s="363"/>
      <c r="B69" s="363"/>
      <c r="C69" s="363"/>
      <c r="D69" s="363"/>
      <c r="E69" s="363"/>
      <c r="F69" s="363"/>
      <c r="G69" s="363"/>
      <c r="H69" s="363"/>
      <c r="I69" s="363"/>
      <c r="J69" s="363"/>
      <c r="K69" s="363"/>
      <c r="L69" s="363"/>
      <c r="M69" s="363"/>
      <c r="N69" s="363"/>
      <c r="O69" s="363"/>
      <c r="P69" s="363"/>
      <c r="Q69" s="363"/>
      <c r="R69" s="363"/>
      <c r="S69" s="363"/>
      <c r="T69" s="363"/>
      <c r="U69" s="363"/>
      <c r="V69" s="363"/>
      <c r="W69" s="363"/>
      <c r="X69" s="363"/>
      <c r="Y69" s="363"/>
      <c r="Z69" s="363"/>
    </row>
    <row r="70" ht="15.75" customHeight="1">
      <c r="A70" s="363"/>
      <c r="B70" s="363"/>
      <c r="C70" s="363"/>
      <c r="D70" s="363"/>
      <c r="E70" s="363"/>
      <c r="F70" s="363"/>
      <c r="G70" s="363"/>
      <c r="H70" s="363"/>
      <c r="I70" s="363"/>
      <c r="J70" s="363"/>
      <c r="K70" s="363"/>
      <c r="L70" s="363"/>
      <c r="M70" s="363"/>
      <c r="N70" s="363"/>
      <c r="O70" s="363"/>
      <c r="P70" s="363"/>
      <c r="Q70" s="363"/>
      <c r="R70" s="363"/>
      <c r="S70" s="363"/>
      <c r="T70" s="363"/>
      <c r="U70" s="363"/>
      <c r="V70" s="363"/>
      <c r="W70" s="363"/>
      <c r="X70" s="363"/>
      <c r="Y70" s="363"/>
      <c r="Z70" s="363"/>
    </row>
    <row r="71" ht="15.75" customHeight="1">
      <c r="A71" s="363"/>
      <c r="B71" s="363"/>
      <c r="C71" s="363"/>
      <c r="D71" s="363"/>
      <c r="E71" s="363"/>
      <c r="F71" s="363"/>
      <c r="G71" s="363"/>
      <c r="H71" s="363"/>
      <c r="I71" s="363"/>
      <c r="J71" s="363"/>
      <c r="K71" s="363"/>
      <c r="L71" s="363"/>
      <c r="M71" s="363"/>
      <c r="N71" s="363"/>
      <c r="O71" s="363"/>
      <c r="P71" s="363"/>
      <c r="Q71" s="363"/>
      <c r="R71" s="363"/>
      <c r="S71" s="363"/>
      <c r="T71" s="363"/>
      <c r="U71" s="363"/>
      <c r="V71" s="363"/>
      <c r="W71" s="363"/>
      <c r="X71" s="363"/>
      <c r="Y71" s="363"/>
      <c r="Z71" s="363"/>
    </row>
    <row r="72" ht="15.75" customHeight="1">
      <c r="A72" s="363"/>
      <c r="B72" s="363"/>
      <c r="C72" s="363"/>
      <c r="D72" s="363"/>
      <c r="E72" s="363"/>
      <c r="F72" s="363"/>
      <c r="G72" s="363"/>
      <c r="H72" s="363"/>
      <c r="I72" s="363"/>
      <c r="J72" s="363"/>
      <c r="K72" s="363"/>
      <c r="L72" s="363"/>
      <c r="M72" s="363"/>
      <c r="N72" s="363"/>
      <c r="O72" s="363"/>
      <c r="P72" s="363"/>
      <c r="Q72" s="363"/>
      <c r="R72" s="363"/>
      <c r="S72" s="363"/>
      <c r="T72" s="363"/>
      <c r="U72" s="363"/>
      <c r="V72" s="363"/>
      <c r="W72" s="363"/>
      <c r="X72" s="363"/>
      <c r="Y72" s="363"/>
      <c r="Z72" s="363"/>
    </row>
    <row r="73" ht="15.75" customHeight="1">
      <c r="A73" s="363"/>
      <c r="B73" s="363"/>
      <c r="C73" s="363"/>
      <c r="D73" s="363"/>
      <c r="E73" s="363"/>
      <c r="F73" s="363"/>
      <c r="G73" s="363"/>
      <c r="H73" s="363"/>
      <c r="I73" s="363"/>
      <c r="J73" s="363"/>
      <c r="K73" s="363"/>
      <c r="L73" s="363"/>
      <c r="M73" s="363"/>
      <c r="N73" s="363"/>
      <c r="O73" s="363"/>
      <c r="P73" s="363"/>
      <c r="Q73" s="363"/>
      <c r="R73" s="363"/>
      <c r="S73" s="363"/>
      <c r="T73" s="363"/>
      <c r="U73" s="363"/>
      <c r="V73" s="363"/>
      <c r="W73" s="363"/>
      <c r="X73" s="363"/>
      <c r="Y73" s="363"/>
      <c r="Z73" s="363"/>
    </row>
    <row r="74" ht="15.75" customHeight="1">
      <c r="A74" s="363"/>
      <c r="B74" s="363"/>
      <c r="C74" s="363"/>
      <c r="D74" s="363"/>
      <c r="E74" s="363"/>
      <c r="F74" s="363"/>
      <c r="G74" s="363"/>
      <c r="H74" s="363"/>
      <c r="I74" s="363"/>
      <c r="J74" s="363"/>
      <c r="K74" s="363"/>
      <c r="L74" s="363"/>
      <c r="M74" s="363"/>
      <c r="N74" s="363"/>
      <c r="O74" s="363"/>
      <c r="P74" s="363"/>
      <c r="Q74" s="363"/>
      <c r="R74" s="363"/>
      <c r="S74" s="363"/>
      <c r="T74" s="363"/>
      <c r="U74" s="363"/>
      <c r="V74" s="363"/>
      <c r="W74" s="363"/>
      <c r="X74" s="363"/>
      <c r="Y74" s="363"/>
      <c r="Z74" s="363"/>
    </row>
    <row r="75" ht="15.75" customHeight="1">
      <c r="A75" s="363"/>
      <c r="B75" s="363"/>
      <c r="C75" s="363"/>
      <c r="D75" s="363"/>
      <c r="E75" s="363"/>
      <c r="F75" s="363"/>
      <c r="G75" s="363"/>
      <c r="H75" s="363"/>
      <c r="I75" s="363"/>
      <c r="J75" s="363"/>
      <c r="K75" s="363"/>
      <c r="L75" s="363"/>
      <c r="M75" s="363"/>
      <c r="N75" s="363"/>
      <c r="O75" s="363"/>
      <c r="P75" s="363"/>
      <c r="Q75" s="363"/>
      <c r="R75" s="363"/>
      <c r="S75" s="363"/>
      <c r="T75" s="363"/>
      <c r="U75" s="363"/>
      <c r="V75" s="363"/>
      <c r="W75" s="363"/>
      <c r="X75" s="363"/>
      <c r="Y75" s="363"/>
      <c r="Z75" s="363"/>
    </row>
    <row r="76" ht="15.75" customHeight="1">
      <c r="A76" s="363"/>
      <c r="B76" s="363"/>
      <c r="C76" s="363"/>
      <c r="D76" s="363"/>
      <c r="E76" s="363"/>
      <c r="F76" s="363"/>
      <c r="G76" s="363"/>
      <c r="H76" s="363"/>
      <c r="I76" s="363"/>
      <c r="J76" s="363"/>
      <c r="K76" s="363"/>
      <c r="L76" s="363"/>
      <c r="M76" s="363"/>
      <c r="N76" s="363"/>
      <c r="O76" s="363"/>
      <c r="P76" s="363"/>
      <c r="Q76" s="363"/>
      <c r="R76" s="363"/>
      <c r="S76" s="363"/>
      <c r="T76" s="363"/>
      <c r="U76" s="363"/>
      <c r="V76" s="363"/>
      <c r="W76" s="363"/>
      <c r="X76" s="363"/>
      <c r="Y76" s="363"/>
      <c r="Z76" s="363"/>
    </row>
    <row r="77" ht="15.75" customHeight="1">
      <c r="A77" s="363"/>
      <c r="B77" s="363"/>
      <c r="C77" s="363"/>
      <c r="D77" s="363"/>
      <c r="E77" s="363"/>
      <c r="F77" s="363"/>
      <c r="G77" s="363"/>
      <c r="H77" s="363"/>
      <c r="I77" s="363"/>
      <c r="J77" s="363"/>
      <c r="K77" s="363"/>
      <c r="L77" s="363"/>
      <c r="M77" s="363"/>
      <c r="N77" s="363"/>
      <c r="O77" s="363"/>
      <c r="P77" s="363"/>
      <c r="Q77" s="363"/>
      <c r="R77" s="363"/>
      <c r="S77" s="363"/>
      <c r="T77" s="363"/>
      <c r="U77" s="363"/>
      <c r="V77" s="363"/>
      <c r="W77" s="363"/>
      <c r="X77" s="363"/>
      <c r="Y77" s="363"/>
      <c r="Z77" s="363"/>
    </row>
    <row r="78" ht="15.75" customHeight="1">
      <c r="A78" s="363"/>
      <c r="B78" s="363"/>
      <c r="C78" s="363"/>
      <c r="D78" s="363"/>
      <c r="E78" s="363"/>
      <c r="F78" s="363"/>
      <c r="G78" s="363"/>
      <c r="H78" s="363"/>
      <c r="I78" s="363"/>
      <c r="J78" s="363"/>
      <c r="K78" s="363"/>
      <c r="L78" s="363"/>
      <c r="M78" s="363"/>
      <c r="N78" s="363"/>
      <c r="O78" s="363"/>
      <c r="P78" s="363"/>
      <c r="Q78" s="363"/>
      <c r="R78" s="363"/>
      <c r="S78" s="363"/>
      <c r="T78" s="363"/>
      <c r="U78" s="363"/>
      <c r="V78" s="363"/>
      <c r="W78" s="363"/>
      <c r="X78" s="363"/>
      <c r="Y78" s="363"/>
      <c r="Z78" s="363"/>
    </row>
    <row r="79" ht="15.75" customHeight="1">
      <c r="A79" s="363"/>
      <c r="B79" s="363"/>
      <c r="C79" s="363"/>
      <c r="D79" s="363"/>
      <c r="E79" s="363"/>
      <c r="F79" s="363"/>
      <c r="G79" s="363"/>
      <c r="H79" s="363"/>
      <c r="I79" s="363"/>
      <c r="J79" s="363"/>
      <c r="K79" s="363"/>
      <c r="L79" s="363"/>
      <c r="M79" s="363"/>
      <c r="N79" s="363"/>
      <c r="O79" s="363"/>
      <c r="P79" s="363"/>
      <c r="Q79" s="363"/>
      <c r="R79" s="363"/>
      <c r="S79" s="363"/>
      <c r="T79" s="363"/>
      <c r="U79" s="363"/>
      <c r="V79" s="363"/>
      <c r="W79" s="363"/>
      <c r="X79" s="363"/>
      <c r="Y79" s="363"/>
      <c r="Z79" s="363"/>
    </row>
    <row r="80" ht="15.75" customHeight="1">
      <c r="A80" s="363"/>
      <c r="B80" s="363"/>
      <c r="C80" s="363"/>
      <c r="D80" s="363"/>
      <c r="E80" s="363"/>
      <c r="F80" s="363"/>
      <c r="G80" s="363"/>
      <c r="H80" s="363"/>
      <c r="I80" s="363"/>
      <c r="J80" s="363"/>
      <c r="K80" s="363"/>
      <c r="L80" s="363"/>
      <c r="M80" s="363"/>
      <c r="N80" s="363"/>
      <c r="O80" s="363"/>
      <c r="P80" s="363"/>
      <c r="Q80" s="363"/>
      <c r="R80" s="363"/>
      <c r="S80" s="363"/>
      <c r="T80" s="363"/>
      <c r="U80" s="363"/>
      <c r="V80" s="363"/>
      <c r="W80" s="363"/>
      <c r="X80" s="363"/>
      <c r="Y80" s="363"/>
      <c r="Z80" s="363"/>
    </row>
    <row r="81" ht="15.75" customHeight="1">
      <c r="A81" s="363"/>
      <c r="B81" s="363"/>
      <c r="C81" s="363"/>
      <c r="D81" s="363"/>
      <c r="E81" s="363"/>
      <c r="F81" s="363"/>
      <c r="G81" s="363"/>
      <c r="H81" s="363"/>
      <c r="I81" s="363"/>
      <c r="J81" s="363"/>
      <c r="K81" s="363"/>
      <c r="L81" s="363"/>
      <c r="M81" s="363"/>
      <c r="N81" s="363"/>
      <c r="O81" s="363"/>
      <c r="P81" s="363"/>
      <c r="Q81" s="363"/>
      <c r="R81" s="363"/>
      <c r="S81" s="363"/>
      <c r="T81" s="363"/>
      <c r="U81" s="363"/>
      <c r="V81" s="363"/>
      <c r="W81" s="363"/>
      <c r="X81" s="363"/>
      <c r="Y81" s="363"/>
      <c r="Z81" s="363"/>
    </row>
    <row r="82" ht="15.75" customHeight="1">
      <c r="A82" s="363"/>
      <c r="B82" s="363"/>
      <c r="C82" s="363"/>
      <c r="D82" s="363"/>
      <c r="E82" s="363"/>
      <c r="F82" s="363"/>
      <c r="G82" s="363"/>
      <c r="H82" s="363"/>
      <c r="I82" s="363"/>
      <c r="J82" s="363"/>
      <c r="K82" s="363"/>
      <c r="L82" s="363"/>
      <c r="M82" s="363"/>
      <c r="N82" s="363"/>
      <c r="O82" s="363"/>
      <c r="P82" s="363"/>
      <c r="Q82" s="363"/>
      <c r="R82" s="363"/>
      <c r="S82" s="363"/>
      <c r="T82" s="363"/>
      <c r="U82" s="363"/>
      <c r="V82" s="363"/>
      <c r="W82" s="363"/>
      <c r="X82" s="363"/>
      <c r="Y82" s="363"/>
      <c r="Z82" s="363"/>
    </row>
    <row r="83" ht="15.75" customHeight="1">
      <c r="A83" s="363"/>
      <c r="B83" s="363"/>
      <c r="C83" s="363"/>
      <c r="D83" s="363"/>
      <c r="E83" s="363"/>
      <c r="F83" s="363"/>
      <c r="G83" s="363"/>
      <c r="H83" s="363"/>
      <c r="I83" s="363"/>
      <c r="J83" s="363"/>
      <c r="K83" s="363"/>
      <c r="L83" s="363"/>
      <c r="M83" s="363"/>
      <c r="N83" s="363"/>
      <c r="O83" s="363"/>
      <c r="P83" s="363"/>
      <c r="Q83" s="363"/>
      <c r="R83" s="363"/>
      <c r="S83" s="363"/>
      <c r="T83" s="363"/>
      <c r="U83" s="363"/>
      <c r="V83" s="363"/>
      <c r="W83" s="363"/>
      <c r="X83" s="363"/>
      <c r="Y83" s="363"/>
      <c r="Z83" s="363"/>
    </row>
    <row r="84" ht="15.75" customHeight="1">
      <c r="A84" s="363"/>
      <c r="B84" s="363"/>
      <c r="C84" s="363"/>
      <c r="D84" s="363"/>
      <c r="E84" s="363"/>
      <c r="F84" s="363"/>
      <c r="G84" s="363"/>
      <c r="H84" s="363"/>
      <c r="I84" s="363"/>
      <c r="J84" s="363"/>
      <c r="K84" s="363"/>
      <c r="L84" s="363"/>
      <c r="M84" s="363"/>
      <c r="N84" s="363"/>
      <c r="O84" s="363"/>
      <c r="P84" s="363"/>
      <c r="Q84" s="363"/>
      <c r="R84" s="363"/>
      <c r="S84" s="363"/>
      <c r="T84" s="363"/>
      <c r="U84" s="363"/>
      <c r="V84" s="363"/>
      <c r="W84" s="363"/>
      <c r="X84" s="363"/>
      <c r="Y84" s="363"/>
      <c r="Z84" s="363"/>
    </row>
    <row r="85" ht="15.75" customHeight="1">
      <c r="A85" s="363"/>
      <c r="B85" s="363"/>
      <c r="C85" s="363"/>
      <c r="D85" s="363"/>
      <c r="E85" s="363"/>
      <c r="F85" s="363"/>
      <c r="G85" s="363"/>
      <c r="H85" s="363"/>
      <c r="I85" s="363"/>
      <c r="J85" s="363"/>
      <c r="K85" s="363"/>
      <c r="L85" s="363"/>
      <c r="M85" s="363"/>
      <c r="N85" s="363"/>
      <c r="O85" s="363"/>
      <c r="P85" s="363"/>
      <c r="Q85" s="363"/>
      <c r="R85" s="363"/>
      <c r="S85" s="363"/>
      <c r="T85" s="363"/>
      <c r="U85" s="363"/>
      <c r="V85" s="363"/>
      <c r="W85" s="363"/>
      <c r="X85" s="363"/>
      <c r="Y85" s="363"/>
      <c r="Z85" s="363"/>
    </row>
    <row r="86" ht="15.75" customHeight="1">
      <c r="A86" s="363"/>
      <c r="B86" s="363"/>
      <c r="C86" s="363"/>
      <c r="D86" s="363"/>
      <c r="E86" s="363"/>
      <c r="F86" s="363"/>
      <c r="G86" s="363"/>
      <c r="H86" s="363"/>
      <c r="I86" s="363"/>
      <c r="J86" s="363"/>
      <c r="K86" s="363"/>
      <c r="L86" s="363"/>
      <c r="M86" s="363"/>
      <c r="N86" s="363"/>
      <c r="O86" s="363"/>
      <c r="P86" s="363"/>
      <c r="Q86" s="363"/>
      <c r="R86" s="363"/>
      <c r="S86" s="363"/>
      <c r="T86" s="363"/>
      <c r="U86" s="363"/>
      <c r="V86" s="363"/>
      <c r="W86" s="363"/>
      <c r="X86" s="363"/>
      <c r="Y86" s="363"/>
      <c r="Z86" s="363"/>
    </row>
    <row r="87" ht="15.75" customHeight="1">
      <c r="A87" s="363"/>
      <c r="B87" s="363"/>
      <c r="C87" s="363"/>
      <c r="D87" s="363"/>
      <c r="E87" s="363"/>
      <c r="F87" s="363"/>
      <c r="G87" s="363"/>
      <c r="H87" s="363"/>
      <c r="I87" s="363"/>
      <c r="J87" s="363"/>
      <c r="K87" s="363"/>
      <c r="L87" s="363"/>
      <c r="M87" s="363"/>
      <c r="N87" s="363"/>
      <c r="O87" s="363"/>
      <c r="P87" s="363"/>
      <c r="Q87" s="363"/>
      <c r="R87" s="363"/>
      <c r="S87" s="363"/>
      <c r="T87" s="363"/>
      <c r="U87" s="363"/>
      <c r="V87" s="363"/>
      <c r="W87" s="363"/>
      <c r="X87" s="363"/>
      <c r="Y87" s="363"/>
      <c r="Z87" s="363"/>
    </row>
    <row r="88" ht="15.75" customHeight="1">
      <c r="A88" s="363"/>
      <c r="B88" s="363"/>
      <c r="C88" s="363"/>
      <c r="D88" s="363"/>
      <c r="E88" s="363"/>
      <c r="F88" s="363"/>
      <c r="G88" s="363"/>
      <c r="H88" s="363"/>
      <c r="I88" s="363"/>
      <c r="J88" s="363"/>
      <c r="K88" s="363"/>
      <c r="L88" s="363"/>
      <c r="M88" s="363"/>
      <c r="N88" s="363"/>
      <c r="O88" s="363"/>
      <c r="P88" s="363"/>
      <c r="Q88" s="363"/>
      <c r="R88" s="363"/>
      <c r="S88" s="363"/>
      <c r="T88" s="363"/>
      <c r="U88" s="363"/>
      <c r="V88" s="363"/>
      <c r="W88" s="363"/>
      <c r="X88" s="363"/>
      <c r="Y88" s="363"/>
      <c r="Z88" s="363"/>
    </row>
    <row r="89" ht="15.75" customHeight="1">
      <c r="A89" s="363"/>
      <c r="B89" s="363"/>
      <c r="C89" s="363"/>
      <c r="D89" s="363"/>
      <c r="E89" s="363"/>
      <c r="F89" s="363"/>
      <c r="G89" s="363"/>
      <c r="H89" s="363"/>
      <c r="I89" s="363"/>
      <c r="J89" s="363"/>
      <c r="K89" s="363"/>
      <c r="L89" s="363"/>
      <c r="M89" s="363"/>
      <c r="N89" s="363"/>
      <c r="O89" s="363"/>
      <c r="P89" s="363"/>
      <c r="Q89" s="363"/>
      <c r="R89" s="363"/>
      <c r="S89" s="363"/>
      <c r="T89" s="363"/>
      <c r="U89" s="363"/>
      <c r="V89" s="363"/>
      <c r="W89" s="363"/>
      <c r="X89" s="363"/>
      <c r="Y89" s="363"/>
      <c r="Z89" s="363"/>
    </row>
    <row r="90" ht="15.75" customHeight="1">
      <c r="A90" s="363"/>
      <c r="B90" s="363"/>
      <c r="C90" s="363"/>
      <c r="D90" s="363"/>
      <c r="E90" s="363"/>
      <c r="F90" s="363"/>
      <c r="G90" s="363"/>
      <c r="H90" s="363"/>
      <c r="I90" s="363"/>
      <c r="J90" s="363"/>
      <c r="K90" s="363"/>
      <c r="L90" s="363"/>
      <c r="M90" s="363"/>
      <c r="N90" s="363"/>
      <c r="O90" s="363"/>
      <c r="P90" s="363"/>
      <c r="Q90" s="363"/>
      <c r="R90" s="363"/>
      <c r="S90" s="363"/>
      <c r="T90" s="363"/>
      <c r="U90" s="363"/>
      <c r="V90" s="363"/>
      <c r="W90" s="363"/>
      <c r="X90" s="363"/>
      <c r="Y90" s="363"/>
      <c r="Z90" s="363"/>
    </row>
    <row r="91" ht="15.75" customHeight="1">
      <c r="A91" s="363"/>
      <c r="B91" s="363"/>
      <c r="C91" s="363"/>
      <c r="D91" s="363"/>
      <c r="E91" s="363"/>
      <c r="F91" s="363"/>
      <c r="G91" s="363"/>
      <c r="H91" s="363"/>
      <c r="I91" s="363"/>
      <c r="J91" s="363"/>
      <c r="K91" s="363"/>
      <c r="L91" s="363"/>
      <c r="M91" s="363"/>
      <c r="N91" s="363"/>
      <c r="O91" s="363"/>
      <c r="P91" s="363"/>
      <c r="Q91" s="363"/>
      <c r="R91" s="363"/>
      <c r="S91" s="363"/>
      <c r="T91" s="363"/>
      <c r="U91" s="363"/>
      <c r="V91" s="363"/>
      <c r="W91" s="363"/>
      <c r="X91" s="363"/>
      <c r="Y91" s="363"/>
      <c r="Z91" s="363"/>
    </row>
    <row r="92" ht="15.75" customHeight="1">
      <c r="A92" s="363"/>
      <c r="B92" s="363"/>
      <c r="C92" s="363"/>
      <c r="D92" s="363"/>
      <c r="E92" s="363"/>
      <c r="F92" s="363"/>
      <c r="G92" s="363"/>
      <c r="H92" s="363"/>
      <c r="I92" s="363"/>
      <c r="J92" s="363"/>
      <c r="K92" s="363"/>
      <c r="L92" s="363"/>
      <c r="M92" s="363"/>
      <c r="N92" s="363"/>
      <c r="O92" s="363"/>
      <c r="P92" s="363"/>
      <c r="Q92" s="363"/>
      <c r="R92" s="363"/>
      <c r="S92" s="363"/>
      <c r="T92" s="363"/>
      <c r="U92" s="363"/>
      <c r="V92" s="363"/>
      <c r="W92" s="363"/>
      <c r="X92" s="363"/>
      <c r="Y92" s="363"/>
      <c r="Z92" s="363"/>
    </row>
    <row r="93" ht="15.75" customHeight="1">
      <c r="A93" s="363"/>
      <c r="B93" s="363"/>
      <c r="C93" s="363"/>
      <c r="D93" s="363"/>
      <c r="E93" s="363"/>
      <c r="F93" s="363"/>
      <c r="G93" s="363"/>
      <c r="H93" s="363"/>
      <c r="I93" s="363"/>
      <c r="J93" s="363"/>
      <c r="K93" s="363"/>
      <c r="L93" s="363"/>
      <c r="M93" s="363"/>
      <c r="N93" s="363"/>
      <c r="O93" s="363"/>
      <c r="P93" s="363"/>
      <c r="Q93" s="363"/>
      <c r="R93" s="363"/>
      <c r="S93" s="363"/>
      <c r="T93" s="363"/>
      <c r="U93" s="363"/>
      <c r="V93" s="363"/>
      <c r="W93" s="363"/>
      <c r="X93" s="363"/>
      <c r="Y93" s="363"/>
      <c r="Z93" s="363"/>
    </row>
    <row r="94" ht="15.75" customHeight="1">
      <c r="A94" s="363"/>
      <c r="B94" s="363"/>
      <c r="C94" s="363"/>
      <c r="D94" s="363"/>
      <c r="E94" s="363"/>
      <c r="F94" s="363"/>
      <c r="G94" s="363"/>
      <c r="H94" s="363"/>
      <c r="I94" s="363"/>
      <c r="J94" s="363"/>
      <c r="K94" s="363"/>
      <c r="L94" s="363"/>
      <c r="M94" s="363"/>
      <c r="N94" s="363"/>
      <c r="O94" s="363"/>
      <c r="P94" s="363"/>
      <c r="Q94" s="363"/>
      <c r="R94" s="363"/>
      <c r="S94" s="363"/>
      <c r="T94" s="363"/>
      <c r="U94" s="363"/>
      <c r="V94" s="363"/>
      <c r="W94" s="363"/>
      <c r="X94" s="363"/>
      <c r="Y94" s="363"/>
      <c r="Z94" s="363"/>
    </row>
    <row r="95" ht="15.75" customHeight="1">
      <c r="A95" s="363"/>
      <c r="B95" s="363"/>
      <c r="C95" s="363"/>
      <c r="D95" s="363"/>
      <c r="E95" s="363"/>
      <c r="F95" s="363"/>
      <c r="G95" s="363"/>
      <c r="H95" s="363"/>
      <c r="I95" s="363"/>
      <c r="J95" s="363"/>
      <c r="K95" s="363"/>
      <c r="L95" s="363"/>
      <c r="M95" s="363"/>
      <c r="N95" s="363"/>
      <c r="O95" s="363"/>
      <c r="P95" s="363"/>
      <c r="Q95" s="363"/>
      <c r="R95" s="363"/>
      <c r="S95" s="363"/>
      <c r="T95" s="363"/>
      <c r="U95" s="363"/>
      <c r="V95" s="363"/>
      <c r="W95" s="363"/>
      <c r="X95" s="363"/>
      <c r="Y95" s="363"/>
      <c r="Z95" s="363"/>
    </row>
    <row r="96" ht="15.75" customHeight="1">
      <c r="A96" s="363"/>
      <c r="B96" s="363"/>
      <c r="C96" s="363"/>
      <c r="D96" s="363"/>
      <c r="E96" s="363"/>
      <c r="F96" s="363"/>
      <c r="G96" s="363"/>
      <c r="H96" s="363"/>
      <c r="I96" s="363"/>
      <c r="J96" s="363"/>
      <c r="K96" s="363"/>
      <c r="L96" s="363"/>
      <c r="M96" s="363"/>
      <c r="N96" s="363"/>
      <c r="O96" s="363"/>
      <c r="P96" s="363"/>
      <c r="Q96" s="363"/>
      <c r="R96" s="363"/>
      <c r="S96" s="363"/>
      <c r="T96" s="363"/>
      <c r="U96" s="363"/>
      <c r="V96" s="363"/>
      <c r="W96" s="363"/>
      <c r="X96" s="363"/>
      <c r="Y96" s="363"/>
      <c r="Z96" s="363"/>
    </row>
    <row r="97" ht="15.75" customHeight="1">
      <c r="A97" s="363"/>
      <c r="B97" s="363"/>
      <c r="C97" s="363"/>
      <c r="D97" s="363"/>
      <c r="E97" s="363"/>
      <c r="F97" s="363"/>
      <c r="G97" s="363"/>
      <c r="H97" s="363"/>
      <c r="I97" s="363"/>
      <c r="J97" s="363"/>
      <c r="K97" s="363"/>
      <c r="L97" s="363"/>
      <c r="M97" s="363"/>
      <c r="N97" s="363"/>
      <c r="O97" s="363"/>
      <c r="P97" s="363"/>
      <c r="Q97" s="363"/>
      <c r="R97" s="363"/>
      <c r="S97" s="363"/>
      <c r="T97" s="363"/>
      <c r="U97" s="363"/>
      <c r="V97" s="363"/>
      <c r="W97" s="363"/>
      <c r="X97" s="363"/>
      <c r="Y97" s="363"/>
      <c r="Z97" s="363"/>
    </row>
    <row r="98" ht="15.75" customHeight="1">
      <c r="A98" s="363"/>
      <c r="B98" s="363"/>
      <c r="C98" s="363"/>
      <c r="D98" s="363"/>
      <c r="E98" s="363"/>
      <c r="F98" s="363"/>
      <c r="G98" s="363"/>
      <c r="H98" s="363"/>
      <c r="I98" s="363"/>
      <c r="J98" s="363"/>
      <c r="K98" s="363"/>
      <c r="L98" s="363"/>
      <c r="M98" s="363"/>
      <c r="N98" s="363"/>
      <c r="O98" s="363"/>
      <c r="P98" s="363"/>
      <c r="Q98" s="363"/>
      <c r="R98" s="363"/>
      <c r="S98" s="363"/>
      <c r="T98" s="363"/>
      <c r="U98" s="363"/>
      <c r="V98" s="363"/>
      <c r="W98" s="363"/>
      <c r="X98" s="363"/>
      <c r="Y98" s="363"/>
      <c r="Z98" s="363"/>
    </row>
    <row r="99" ht="15.75" customHeight="1">
      <c r="A99" s="363"/>
      <c r="B99" s="363"/>
      <c r="C99" s="363"/>
      <c r="D99" s="363"/>
      <c r="E99" s="363"/>
      <c r="F99" s="363"/>
      <c r="G99" s="363"/>
      <c r="H99" s="363"/>
      <c r="I99" s="363"/>
      <c r="J99" s="363"/>
      <c r="K99" s="363"/>
      <c r="L99" s="363"/>
      <c r="M99" s="363"/>
      <c r="N99" s="363"/>
      <c r="O99" s="363"/>
      <c r="P99" s="363"/>
      <c r="Q99" s="363"/>
      <c r="R99" s="363"/>
      <c r="S99" s="363"/>
      <c r="T99" s="363"/>
      <c r="U99" s="363"/>
      <c r="V99" s="363"/>
      <c r="W99" s="363"/>
      <c r="X99" s="363"/>
      <c r="Y99" s="363"/>
      <c r="Z99" s="363"/>
    </row>
    <row r="100" ht="15.75" customHeight="1">
      <c r="A100" s="363"/>
      <c r="B100" s="363"/>
      <c r="C100" s="363"/>
      <c r="D100" s="363"/>
      <c r="E100" s="363"/>
      <c r="F100" s="363"/>
      <c r="G100" s="363"/>
      <c r="H100" s="363"/>
      <c r="I100" s="363"/>
      <c r="J100" s="363"/>
      <c r="K100" s="363"/>
      <c r="L100" s="363"/>
      <c r="M100" s="363"/>
      <c r="N100" s="363"/>
      <c r="O100" s="363"/>
      <c r="P100" s="363"/>
      <c r="Q100" s="363"/>
      <c r="R100" s="363"/>
      <c r="S100" s="363"/>
      <c r="T100" s="363"/>
      <c r="U100" s="363"/>
      <c r="V100" s="363"/>
      <c r="W100" s="363"/>
      <c r="X100" s="363"/>
      <c r="Y100" s="363"/>
      <c r="Z100" s="363"/>
    </row>
    <row r="101" ht="15.75" customHeight="1">
      <c r="A101" s="363"/>
      <c r="B101" s="363"/>
      <c r="C101" s="363"/>
      <c r="D101" s="363"/>
      <c r="E101" s="363"/>
      <c r="F101" s="363"/>
      <c r="G101" s="363"/>
      <c r="H101" s="363"/>
      <c r="I101" s="363"/>
      <c r="J101" s="363"/>
      <c r="K101" s="363"/>
      <c r="L101" s="363"/>
      <c r="M101" s="363"/>
      <c r="N101" s="363"/>
      <c r="O101" s="363"/>
      <c r="P101" s="363"/>
      <c r="Q101" s="363"/>
      <c r="R101" s="363"/>
      <c r="S101" s="363"/>
      <c r="T101" s="363"/>
      <c r="U101" s="363"/>
      <c r="V101" s="363"/>
      <c r="W101" s="363"/>
      <c r="X101" s="363"/>
      <c r="Y101" s="363"/>
      <c r="Z101" s="363"/>
    </row>
    <row r="102" ht="15.75" customHeight="1">
      <c r="A102" s="363"/>
      <c r="B102" s="363"/>
      <c r="C102" s="363"/>
      <c r="D102" s="363"/>
      <c r="E102" s="363"/>
      <c r="F102" s="363"/>
      <c r="G102" s="363"/>
      <c r="H102" s="363"/>
      <c r="I102" s="363"/>
      <c r="J102" s="363"/>
      <c r="K102" s="363"/>
      <c r="L102" s="363"/>
      <c r="M102" s="363"/>
      <c r="N102" s="363"/>
      <c r="O102" s="363"/>
      <c r="P102" s="363"/>
      <c r="Q102" s="363"/>
      <c r="R102" s="363"/>
      <c r="S102" s="363"/>
      <c r="T102" s="363"/>
      <c r="U102" s="363"/>
      <c r="V102" s="363"/>
      <c r="W102" s="363"/>
      <c r="X102" s="363"/>
      <c r="Y102" s="363"/>
      <c r="Z102" s="363"/>
    </row>
    <row r="103" ht="15.75" customHeight="1">
      <c r="A103" s="363"/>
      <c r="B103" s="363"/>
      <c r="C103" s="363"/>
      <c r="D103" s="363"/>
      <c r="E103" s="363"/>
      <c r="F103" s="363"/>
      <c r="G103" s="363"/>
      <c r="H103" s="363"/>
      <c r="I103" s="363"/>
      <c r="J103" s="363"/>
      <c r="K103" s="363"/>
      <c r="L103" s="363"/>
      <c r="M103" s="363"/>
      <c r="N103" s="363"/>
      <c r="O103" s="363"/>
      <c r="P103" s="363"/>
      <c r="Q103" s="363"/>
      <c r="R103" s="363"/>
      <c r="S103" s="363"/>
      <c r="T103" s="363"/>
      <c r="U103" s="363"/>
      <c r="V103" s="363"/>
      <c r="W103" s="363"/>
      <c r="X103" s="363"/>
      <c r="Y103" s="363"/>
      <c r="Z103" s="363"/>
    </row>
    <row r="104" ht="15.75" customHeight="1">
      <c r="A104" s="363"/>
      <c r="B104" s="363"/>
      <c r="C104" s="363"/>
      <c r="D104" s="363"/>
      <c r="E104" s="363"/>
      <c r="F104" s="363"/>
      <c r="G104" s="363"/>
      <c r="H104" s="363"/>
      <c r="I104" s="363"/>
      <c r="J104" s="363"/>
      <c r="K104" s="363"/>
      <c r="L104" s="363"/>
      <c r="M104" s="363"/>
      <c r="N104" s="363"/>
      <c r="O104" s="363"/>
      <c r="P104" s="363"/>
      <c r="Q104" s="363"/>
      <c r="R104" s="363"/>
      <c r="S104" s="363"/>
      <c r="T104" s="363"/>
      <c r="U104" s="363"/>
      <c r="V104" s="363"/>
      <c r="W104" s="363"/>
      <c r="X104" s="363"/>
      <c r="Y104" s="363"/>
      <c r="Z104" s="363"/>
    </row>
    <row r="105" ht="15.75" customHeight="1">
      <c r="A105" s="363"/>
      <c r="B105" s="363"/>
      <c r="C105" s="363"/>
      <c r="D105" s="363"/>
      <c r="E105" s="363"/>
      <c r="F105" s="363"/>
      <c r="G105" s="363"/>
      <c r="H105" s="363"/>
      <c r="I105" s="363"/>
      <c r="J105" s="363"/>
      <c r="K105" s="363"/>
      <c r="L105" s="363"/>
      <c r="M105" s="363"/>
      <c r="N105" s="363"/>
      <c r="O105" s="363"/>
      <c r="P105" s="363"/>
      <c r="Q105" s="363"/>
      <c r="R105" s="363"/>
      <c r="S105" s="363"/>
      <c r="T105" s="363"/>
      <c r="U105" s="363"/>
      <c r="V105" s="363"/>
      <c r="W105" s="363"/>
      <c r="X105" s="363"/>
      <c r="Y105" s="363"/>
      <c r="Z105" s="363"/>
    </row>
    <row r="106" ht="15.75" customHeight="1">
      <c r="A106" s="363"/>
      <c r="B106" s="363"/>
      <c r="C106" s="363"/>
      <c r="D106" s="363"/>
      <c r="E106" s="363"/>
      <c r="F106" s="363"/>
      <c r="G106" s="363"/>
      <c r="H106" s="363"/>
      <c r="I106" s="363"/>
      <c r="J106" s="363"/>
      <c r="K106" s="363"/>
      <c r="L106" s="363"/>
      <c r="M106" s="363"/>
      <c r="N106" s="363"/>
      <c r="O106" s="363"/>
      <c r="P106" s="363"/>
      <c r="Q106" s="363"/>
      <c r="R106" s="363"/>
      <c r="S106" s="363"/>
      <c r="T106" s="363"/>
      <c r="U106" s="363"/>
      <c r="V106" s="363"/>
      <c r="W106" s="363"/>
      <c r="X106" s="363"/>
      <c r="Y106" s="363"/>
      <c r="Z106" s="363"/>
    </row>
    <row r="107" ht="15.75" customHeight="1">
      <c r="A107" s="363"/>
      <c r="B107" s="363"/>
      <c r="C107" s="363"/>
      <c r="D107" s="363"/>
      <c r="E107" s="363"/>
      <c r="F107" s="363"/>
      <c r="G107" s="363"/>
      <c r="H107" s="363"/>
      <c r="I107" s="363"/>
      <c r="J107" s="363"/>
      <c r="K107" s="363"/>
      <c r="L107" s="363"/>
      <c r="M107" s="363"/>
      <c r="N107" s="363"/>
      <c r="O107" s="363"/>
      <c r="P107" s="363"/>
      <c r="Q107" s="363"/>
      <c r="R107" s="363"/>
      <c r="S107" s="363"/>
      <c r="T107" s="363"/>
      <c r="U107" s="363"/>
      <c r="V107" s="363"/>
      <c r="W107" s="363"/>
      <c r="X107" s="363"/>
      <c r="Y107" s="363"/>
      <c r="Z107" s="363"/>
    </row>
    <row r="108" ht="15.75" customHeight="1">
      <c r="A108" s="363"/>
      <c r="B108" s="363"/>
      <c r="C108" s="363"/>
      <c r="D108" s="363"/>
      <c r="E108" s="363"/>
      <c r="F108" s="363"/>
      <c r="G108" s="363"/>
      <c r="H108" s="363"/>
      <c r="I108" s="363"/>
      <c r="J108" s="363"/>
      <c r="K108" s="363"/>
      <c r="L108" s="363"/>
      <c r="M108" s="363"/>
      <c r="N108" s="363"/>
      <c r="O108" s="363"/>
      <c r="P108" s="363"/>
      <c r="Q108" s="363"/>
      <c r="R108" s="363"/>
      <c r="S108" s="363"/>
      <c r="T108" s="363"/>
      <c r="U108" s="363"/>
      <c r="V108" s="363"/>
      <c r="W108" s="363"/>
      <c r="X108" s="363"/>
      <c r="Y108" s="363"/>
      <c r="Z108" s="363"/>
    </row>
    <row r="109" ht="15.75" customHeight="1">
      <c r="A109" s="363"/>
      <c r="B109" s="363"/>
      <c r="C109" s="363"/>
      <c r="D109" s="363"/>
      <c r="E109" s="363"/>
      <c r="F109" s="363"/>
      <c r="G109" s="363"/>
      <c r="H109" s="363"/>
      <c r="I109" s="363"/>
      <c r="J109" s="363"/>
      <c r="K109" s="363"/>
      <c r="L109" s="363"/>
      <c r="M109" s="363"/>
      <c r="N109" s="363"/>
      <c r="O109" s="363"/>
      <c r="P109" s="363"/>
      <c r="Q109" s="363"/>
      <c r="R109" s="363"/>
      <c r="S109" s="363"/>
      <c r="T109" s="363"/>
      <c r="U109" s="363"/>
      <c r="V109" s="363"/>
      <c r="W109" s="363"/>
      <c r="X109" s="363"/>
      <c r="Y109" s="363"/>
      <c r="Z109" s="363"/>
    </row>
    <row r="110" ht="15.75" customHeight="1">
      <c r="A110" s="363"/>
      <c r="B110" s="363"/>
      <c r="C110" s="363"/>
      <c r="D110" s="363"/>
      <c r="E110" s="363"/>
      <c r="F110" s="363"/>
      <c r="G110" s="363"/>
      <c r="H110" s="363"/>
      <c r="I110" s="363"/>
      <c r="J110" s="363"/>
      <c r="K110" s="363"/>
      <c r="L110" s="363"/>
      <c r="M110" s="363"/>
      <c r="N110" s="363"/>
      <c r="O110" s="363"/>
      <c r="P110" s="363"/>
      <c r="Q110" s="363"/>
      <c r="R110" s="363"/>
      <c r="S110" s="363"/>
      <c r="T110" s="363"/>
      <c r="U110" s="363"/>
      <c r="V110" s="363"/>
      <c r="W110" s="363"/>
      <c r="X110" s="363"/>
      <c r="Y110" s="363"/>
      <c r="Z110" s="363"/>
    </row>
    <row r="111" ht="15.75" customHeight="1">
      <c r="A111" s="363"/>
      <c r="B111" s="363"/>
      <c r="C111" s="363"/>
      <c r="D111" s="363"/>
      <c r="E111" s="363"/>
      <c r="F111" s="363"/>
      <c r="G111" s="363"/>
      <c r="H111" s="363"/>
      <c r="I111" s="363"/>
      <c r="J111" s="363"/>
      <c r="K111" s="363"/>
      <c r="L111" s="363"/>
      <c r="M111" s="363"/>
      <c r="N111" s="363"/>
      <c r="O111" s="363"/>
      <c r="P111" s="363"/>
      <c r="Q111" s="363"/>
      <c r="R111" s="363"/>
      <c r="S111" s="363"/>
      <c r="T111" s="363"/>
      <c r="U111" s="363"/>
      <c r="V111" s="363"/>
      <c r="W111" s="363"/>
      <c r="X111" s="363"/>
      <c r="Y111" s="363"/>
      <c r="Z111" s="363"/>
    </row>
    <row r="112" ht="15.75" customHeight="1">
      <c r="A112" s="363"/>
      <c r="B112" s="363"/>
      <c r="C112" s="363"/>
      <c r="D112" s="363"/>
      <c r="E112" s="363"/>
      <c r="F112" s="363"/>
      <c r="G112" s="363"/>
      <c r="H112" s="363"/>
      <c r="I112" s="363"/>
      <c r="J112" s="363"/>
      <c r="K112" s="363"/>
      <c r="L112" s="363"/>
      <c r="M112" s="363"/>
      <c r="N112" s="363"/>
      <c r="O112" s="363"/>
      <c r="P112" s="363"/>
      <c r="Q112" s="363"/>
      <c r="R112" s="363"/>
      <c r="S112" s="363"/>
      <c r="T112" s="363"/>
      <c r="U112" s="363"/>
      <c r="V112" s="363"/>
      <c r="W112" s="363"/>
      <c r="X112" s="363"/>
      <c r="Y112" s="363"/>
      <c r="Z112" s="363"/>
    </row>
    <row r="113" ht="15.75" customHeight="1">
      <c r="A113" s="363"/>
      <c r="B113" s="363"/>
      <c r="C113" s="363"/>
      <c r="D113" s="363"/>
      <c r="E113" s="363"/>
      <c r="F113" s="363"/>
      <c r="G113" s="363"/>
      <c r="H113" s="363"/>
      <c r="I113" s="363"/>
      <c r="J113" s="363"/>
      <c r="K113" s="363"/>
      <c r="L113" s="363"/>
      <c r="M113" s="363"/>
      <c r="N113" s="363"/>
      <c r="O113" s="363"/>
      <c r="P113" s="363"/>
      <c r="Q113" s="363"/>
      <c r="R113" s="363"/>
      <c r="S113" s="363"/>
      <c r="T113" s="363"/>
      <c r="U113" s="363"/>
      <c r="V113" s="363"/>
      <c r="W113" s="363"/>
      <c r="X113" s="363"/>
      <c r="Y113" s="363"/>
      <c r="Z113" s="363"/>
    </row>
    <row r="114" ht="15.75" customHeight="1">
      <c r="A114" s="363"/>
      <c r="B114" s="363"/>
      <c r="C114" s="363"/>
      <c r="D114" s="363"/>
      <c r="E114" s="363"/>
      <c r="F114" s="363"/>
      <c r="G114" s="363"/>
      <c r="H114" s="363"/>
      <c r="I114" s="363"/>
      <c r="J114" s="363"/>
      <c r="K114" s="363"/>
      <c r="L114" s="363"/>
      <c r="M114" s="363"/>
      <c r="N114" s="363"/>
      <c r="O114" s="363"/>
      <c r="P114" s="363"/>
      <c r="Q114" s="363"/>
      <c r="R114" s="363"/>
      <c r="S114" s="363"/>
      <c r="T114" s="363"/>
      <c r="U114" s="363"/>
      <c r="V114" s="363"/>
      <c r="W114" s="363"/>
      <c r="X114" s="363"/>
      <c r="Y114" s="363"/>
      <c r="Z114" s="363"/>
    </row>
    <row r="115" ht="15.75" customHeight="1">
      <c r="A115" s="363"/>
      <c r="B115" s="363"/>
      <c r="C115" s="363"/>
      <c r="D115" s="363"/>
      <c r="E115" s="363"/>
      <c r="F115" s="363"/>
      <c r="G115" s="363"/>
      <c r="H115" s="363"/>
      <c r="I115" s="363"/>
      <c r="J115" s="363"/>
      <c r="K115" s="363"/>
      <c r="L115" s="363"/>
      <c r="M115" s="363"/>
      <c r="N115" s="363"/>
      <c r="O115" s="363"/>
      <c r="P115" s="363"/>
      <c r="Q115" s="363"/>
      <c r="R115" s="363"/>
      <c r="S115" s="363"/>
      <c r="T115" s="363"/>
      <c r="U115" s="363"/>
      <c r="V115" s="363"/>
      <c r="W115" s="363"/>
      <c r="X115" s="363"/>
      <c r="Y115" s="363"/>
      <c r="Z115" s="363"/>
    </row>
    <row r="116" ht="15.75" customHeight="1">
      <c r="A116" s="363"/>
      <c r="B116" s="363"/>
      <c r="C116" s="363"/>
      <c r="D116" s="363"/>
      <c r="E116" s="363"/>
      <c r="F116" s="363"/>
      <c r="G116" s="363"/>
      <c r="H116" s="363"/>
      <c r="I116" s="363"/>
      <c r="J116" s="363"/>
      <c r="K116" s="363"/>
      <c r="L116" s="363"/>
      <c r="M116" s="363"/>
      <c r="N116" s="363"/>
      <c r="O116" s="363"/>
      <c r="P116" s="363"/>
      <c r="Q116" s="363"/>
      <c r="R116" s="363"/>
      <c r="S116" s="363"/>
      <c r="T116" s="363"/>
      <c r="U116" s="363"/>
      <c r="V116" s="363"/>
      <c r="W116" s="363"/>
      <c r="X116" s="363"/>
      <c r="Y116" s="363"/>
      <c r="Z116" s="363"/>
    </row>
    <row r="117" ht="15.75" customHeight="1">
      <c r="A117" s="363"/>
      <c r="B117" s="363"/>
      <c r="C117" s="363"/>
      <c r="D117" s="363"/>
      <c r="E117" s="363"/>
      <c r="F117" s="363"/>
      <c r="G117" s="363"/>
      <c r="H117" s="363"/>
      <c r="I117" s="363"/>
      <c r="J117" s="363"/>
      <c r="K117" s="363"/>
      <c r="L117" s="363"/>
      <c r="M117" s="363"/>
      <c r="N117" s="363"/>
      <c r="O117" s="363"/>
      <c r="P117" s="363"/>
      <c r="Q117" s="363"/>
      <c r="R117" s="363"/>
      <c r="S117" s="363"/>
      <c r="T117" s="363"/>
      <c r="U117" s="363"/>
      <c r="V117" s="363"/>
      <c r="W117" s="363"/>
      <c r="X117" s="363"/>
      <c r="Y117" s="363"/>
      <c r="Z117" s="363"/>
    </row>
    <row r="118" ht="15.75" customHeight="1">
      <c r="A118" s="363"/>
      <c r="B118" s="363"/>
      <c r="C118" s="363"/>
      <c r="D118" s="363"/>
      <c r="E118" s="363"/>
      <c r="F118" s="363"/>
      <c r="G118" s="363"/>
      <c r="H118" s="363"/>
      <c r="I118" s="363"/>
      <c r="J118" s="363"/>
      <c r="K118" s="363"/>
      <c r="L118" s="363"/>
      <c r="M118" s="363"/>
      <c r="N118" s="363"/>
      <c r="O118" s="363"/>
      <c r="P118" s="363"/>
      <c r="Q118" s="363"/>
      <c r="R118" s="363"/>
      <c r="S118" s="363"/>
      <c r="T118" s="363"/>
      <c r="U118" s="363"/>
      <c r="V118" s="363"/>
      <c r="W118" s="363"/>
      <c r="X118" s="363"/>
      <c r="Y118" s="363"/>
      <c r="Z118" s="363"/>
    </row>
    <row r="119" ht="15.75" customHeight="1">
      <c r="A119" s="363"/>
      <c r="B119" s="363"/>
      <c r="C119" s="363"/>
      <c r="D119" s="363"/>
      <c r="E119" s="363"/>
      <c r="F119" s="363"/>
      <c r="G119" s="363"/>
      <c r="H119" s="363"/>
      <c r="I119" s="363"/>
      <c r="J119" s="363"/>
      <c r="K119" s="363"/>
      <c r="L119" s="363"/>
      <c r="M119" s="363"/>
      <c r="N119" s="363"/>
      <c r="O119" s="363"/>
      <c r="P119" s="363"/>
      <c r="Q119" s="363"/>
      <c r="R119" s="363"/>
      <c r="S119" s="363"/>
      <c r="T119" s="363"/>
      <c r="U119" s="363"/>
      <c r="V119" s="363"/>
      <c r="W119" s="363"/>
      <c r="X119" s="363"/>
      <c r="Y119" s="363"/>
      <c r="Z119" s="363"/>
    </row>
    <row r="120" ht="15.75" customHeight="1">
      <c r="A120" s="363"/>
      <c r="B120" s="363"/>
      <c r="C120" s="363"/>
      <c r="D120" s="363"/>
      <c r="E120" s="363"/>
      <c r="F120" s="363"/>
      <c r="G120" s="363"/>
      <c r="H120" s="363"/>
      <c r="I120" s="363"/>
      <c r="J120" s="363"/>
      <c r="K120" s="363"/>
      <c r="L120" s="363"/>
      <c r="M120" s="363"/>
      <c r="N120" s="363"/>
      <c r="O120" s="363"/>
      <c r="P120" s="363"/>
      <c r="Q120" s="363"/>
      <c r="R120" s="363"/>
      <c r="S120" s="363"/>
      <c r="T120" s="363"/>
      <c r="U120" s="363"/>
      <c r="V120" s="363"/>
      <c r="W120" s="363"/>
      <c r="X120" s="363"/>
      <c r="Y120" s="363"/>
      <c r="Z120" s="363"/>
    </row>
    <row r="121" ht="15.75" customHeight="1">
      <c r="A121" s="363"/>
      <c r="B121" s="363"/>
      <c r="C121" s="363"/>
      <c r="D121" s="363"/>
      <c r="E121" s="363"/>
      <c r="F121" s="363"/>
      <c r="G121" s="363"/>
      <c r="H121" s="363"/>
      <c r="I121" s="363"/>
      <c r="J121" s="363"/>
      <c r="K121" s="363"/>
      <c r="L121" s="363"/>
      <c r="M121" s="363"/>
      <c r="N121" s="363"/>
      <c r="O121" s="363"/>
      <c r="P121" s="363"/>
      <c r="Q121" s="363"/>
      <c r="R121" s="363"/>
      <c r="S121" s="363"/>
      <c r="T121" s="363"/>
      <c r="U121" s="363"/>
      <c r="V121" s="363"/>
      <c r="W121" s="363"/>
      <c r="X121" s="363"/>
      <c r="Y121" s="363"/>
      <c r="Z121" s="363"/>
    </row>
    <row r="122" ht="15.75" customHeight="1">
      <c r="A122" s="363"/>
      <c r="B122" s="363"/>
      <c r="C122" s="363"/>
      <c r="D122" s="363"/>
      <c r="E122" s="363"/>
      <c r="F122" s="363"/>
      <c r="G122" s="363"/>
      <c r="H122" s="363"/>
      <c r="I122" s="363"/>
      <c r="J122" s="363"/>
      <c r="K122" s="363"/>
      <c r="L122" s="363"/>
      <c r="M122" s="363"/>
      <c r="N122" s="363"/>
      <c r="O122" s="363"/>
      <c r="P122" s="363"/>
      <c r="Q122" s="363"/>
      <c r="R122" s="363"/>
      <c r="S122" s="363"/>
      <c r="T122" s="363"/>
      <c r="U122" s="363"/>
      <c r="V122" s="363"/>
      <c r="W122" s="363"/>
      <c r="X122" s="363"/>
      <c r="Y122" s="363"/>
      <c r="Z122" s="363"/>
    </row>
    <row r="123" ht="15.75" customHeight="1">
      <c r="A123" s="363"/>
      <c r="B123" s="363"/>
      <c r="C123" s="363"/>
      <c r="D123" s="363"/>
      <c r="E123" s="363"/>
      <c r="F123" s="363"/>
      <c r="G123" s="363"/>
      <c r="H123" s="363"/>
      <c r="I123" s="363"/>
      <c r="J123" s="363"/>
      <c r="K123" s="363"/>
      <c r="L123" s="363"/>
      <c r="M123" s="363"/>
      <c r="N123" s="363"/>
      <c r="O123" s="363"/>
      <c r="P123" s="363"/>
      <c r="Q123" s="363"/>
      <c r="R123" s="363"/>
      <c r="S123" s="363"/>
      <c r="T123" s="363"/>
      <c r="U123" s="363"/>
      <c r="V123" s="363"/>
      <c r="W123" s="363"/>
      <c r="X123" s="363"/>
      <c r="Y123" s="363"/>
      <c r="Z123" s="363"/>
    </row>
    <row r="124" ht="15.75" customHeight="1">
      <c r="A124" s="363"/>
      <c r="B124" s="363"/>
      <c r="C124" s="363"/>
      <c r="D124" s="363"/>
      <c r="E124" s="363"/>
      <c r="F124" s="363"/>
      <c r="G124" s="363"/>
      <c r="H124" s="363"/>
      <c r="I124" s="363"/>
      <c r="J124" s="363"/>
      <c r="K124" s="363"/>
      <c r="L124" s="363"/>
      <c r="M124" s="363"/>
      <c r="N124" s="363"/>
      <c r="O124" s="363"/>
      <c r="P124" s="363"/>
      <c r="Q124" s="363"/>
      <c r="R124" s="363"/>
      <c r="S124" s="363"/>
      <c r="T124" s="363"/>
      <c r="U124" s="363"/>
      <c r="V124" s="363"/>
      <c r="W124" s="363"/>
      <c r="X124" s="363"/>
      <c r="Y124" s="363"/>
      <c r="Z124" s="363"/>
    </row>
    <row r="125" ht="15.75" customHeight="1">
      <c r="A125" s="363"/>
      <c r="B125" s="363"/>
      <c r="C125" s="363"/>
      <c r="D125" s="363"/>
      <c r="E125" s="363"/>
      <c r="F125" s="363"/>
      <c r="G125" s="363"/>
      <c r="H125" s="363"/>
      <c r="I125" s="363"/>
      <c r="J125" s="363"/>
      <c r="K125" s="363"/>
      <c r="L125" s="363"/>
      <c r="M125" s="363"/>
      <c r="N125" s="363"/>
      <c r="O125" s="363"/>
      <c r="P125" s="363"/>
      <c r="Q125" s="363"/>
      <c r="R125" s="363"/>
      <c r="S125" s="363"/>
      <c r="T125" s="363"/>
      <c r="U125" s="363"/>
      <c r="V125" s="363"/>
      <c r="W125" s="363"/>
      <c r="X125" s="363"/>
      <c r="Y125" s="363"/>
      <c r="Z125" s="363"/>
    </row>
    <row r="126" ht="15.75" customHeight="1">
      <c r="A126" s="363"/>
      <c r="B126" s="363"/>
      <c r="C126" s="363"/>
      <c r="D126" s="363"/>
      <c r="E126" s="363"/>
      <c r="F126" s="363"/>
      <c r="G126" s="363"/>
      <c r="H126" s="363"/>
      <c r="I126" s="363"/>
      <c r="J126" s="363"/>
      <c r="K126" s="363"/>
      <c r="L126" s="363"/>
      <c r="M126" s="363"/>
      <c r="N126" s="363"/>
      <c r="O126" s="363"/>
      <c r="P126" s="363"/>
      <c r="Q126" s="363"/>
      <c r="R126" s="363"/>
      <c r="S126" s="363"/>
      <c r="T126" s="363"/>
      <c r="U126" s="363"/>
      <c r="V126" s="363"/>
      <c r="W126" s="363"/>
      <c r="X126" s="363"/>
      <c r="Y126" s="363"/>
      <c r="Z126" s="363"/>
    </row>
    <row r="127" ht="15.75" customHeight="1">
      <c r="A127" s="363"/>
      <c r="B127" s="363"/>
      <c r="C127" s="363"/>
      <c r="D127" s="363"/>
      <c r="E127" s="363"/>
      <c r="F127" s="363"/>
      <c r="G127" s="363"/>
      <c r="H127" s="363"/>
      <c r="I127" s="363"/>
      <c r="J127" s="363"/>
      <c r="K127" s="363"/>
      <c r="L127" s="363"/>
      <c r="M127" s="363"/>
      <c r="N127" s="363"/>
      <c r="O127" s="363"/>
      <c r="P127" s="363"/>
      <c r="Q127" s="363"/>
      <c r="R127" s="363"/>
      <c r="S127" s="363"/>
      <c r="T127" s="363"/>
      <c r="U127" s="363"/>
      <c r="V127" s="363"/>
      <c r="W127" s="363"/>
      <c r="X127" s="363"/>
      <c r="Y127" s="363"/>
      <c r="Z127" s="363"/>
    </row>
    <row r="128" ht="15.75" customHeight="1">
      <c r="A128" s="363"/>
      <c r="B128" s="363"/>
      <c r="C128" s="363"/>
      <c r="D128" s="363"/>
      <c r="E128" s="363"/>
      <c r="F128" s="363"/>
      <c r="G128" s="363"/>
      <c r="H128" s="363"/>
      <c r="I128" s="363"/>
      <c r="J128" s="363"/>
      <c r="K128" s="363"/>
      <c r="L128" s="363"/>
      <c r="M128" s="363"/>
      <c r="N128" s="363"/>
      <c r="O128" s="363"/>
      <c r="P128" s="363"/>
      <c r="Q128" s="363"/>
      <c r="R128" s="363"/>
      <c r="S128" s="363"/>
      <c r="T128" s="363"/>
      <c r="U128" s="363"/>
      <c r="V128" s="363"/>
      <c r="W128" s="363"/>
      <c r="X128" s="363"/>
      <c r="Y128" s="363"/>
      <c r="Z128" s="363"/>
    </row>
    <row r="129" ht="15.75" customHeight="1">
      <c r="A129" s="363"/>
      <c r="B129" s="363"/>
      <c r="C129" s="363"/>
      <c r="D129" s="363"/>
      <c r="E129" s="363"/>
      <c r="F129" s="363"/>
      <c r="G129" s="363"/>
      <c r="H129" s="363"/>
      <c r="I129" s="363"/>
      <c r="J129" s="363"/>
      <c r="K129" s="363"/>
      <c r="L129" s="363"/>
      <c r="M129" s="363"/>
      <c r="N129" s="363"/>
      <c r="O129" s="363"/>
      <c r="P129" s="363"/>
      <c r="Q129" s="363"/>
      <c r="R129" s="363"/>
      <c r="S129" s="363"/>
      <c r="T129" s="363"/>
      <c r="U129" s="363"/>
      <c r="V129" s="363"/>
      <c r="W129" s="363"/>
      <c r="X129" s="363"/>
      <c r="Y129" s="363"/>
      <c r="Z129" s="363"/>
    </row>
    <row r="130" ht="15.75" customHeight="1">
      <c r="A130" s="363"/>
      <c r="B130" s="363"/>
      <c r="C130" s="363"/>
      <c r="D130" s="363"/>
      <c r="E130" s="363"/>
      <c r="F130" s="363"/>
      <c r="G130" s="363"/>
      <c r="H130" s="363"/>
      <c r="I130" s="363"/>
      <c r="J130" s="363"/>
      <c r="K130" s="363"/>
      <c r="L130" s="363"/>
      <c r="M130" s="363"/>
      <c r="N130" s="363"/>
      <c r="O130" s="363"/>
      <c r="P130" s="363"/>
      <c r="Q130" s="363"/>
      <c r="R130" s="363"/>
      <c r="S130" s="363"/>
      <c r="T130" s="363"/>
      <c r="U130" s="363"/>
      <c r="V130" s="363"/>
      <c r="W130" s="363"/>
      <c r="X130" s="363"/>
      <c r="Y130" s="363"/>
      <c r="Z130" s="363"/>
    </row>
    <row r="131" ht="15.75" customHeight="1">
      <c r="A131" s="363"/>
      <c r="B131" s="363"/>
      <c r="C131" s="363"/>
      <c r="D131" s="363"/>
      <c r="E131" s="363"/>
      <c r="F131" s="363"/>
      <c r="G131" s="363"/>
      <c r="H131" s="363"/>
      <c r="I131" s="363"/>
      <c r="J131" s="363"/>
      <c r="K131" s="363"/>
      <c r="L131" s="363"/>
      <c r="M131" s="363"/>
      <c r="N131" s="363"/>
      <c r="O131" s="363"/>
      <c r="P131" s="363"/>
      <c r="Q131" s="363"/>
      <c r="R131" s="363"/>
      <c r="S131" s="363"/>
      <c r="T131" s="363"/>
      <c r="U131" s="363"/>
      <c r="V131" s="363"/>
      <c r="W131" s="363"/>
      <c r="X131" s="363"/>
      <c r="Y131" s="363"/>
      <c r="Z131" s="363"/>
    </row>
    <row r="132" ht="15.75" customHeight="1">
      <c r="A132" s="363"/>
      <c r="B132" s="363"/>
      <c r="C132" s="363"/>
      <c r="D132" s="363"/>
      <c r="E132" s="363"/>
      <c r="F132" s="363"/>
      <c r="G132" s="363"/>
      <c r="H132" s="363"/>
      <c r="I132" s="363"/>
      <c r="J132" s="363"/>
      <c r="K132" s="363"/>
      <c r="L132" s="363"/>
      <c r="M132" s="363"/>
      <c r="N132" s="363"/>
      <c r="O132" s="363"/>
      <c r="P132" s="363"/>
      <c r="Q132" s="363"/>
      <c r="R132" s="363"/>
      <c r="S132" s="363"/>
      <c r="T132" s="363"/>
      <c r="U132" s="363"/>
      <c r="V132" s="363"/>
      <c r="W132" s="363"/>
      <c r="X132" s="363"/>
      <c r="Y132" s="363"/>
      <c r="Z132" s="363"/>
    </row>
    <row r="133" ht="15.75" customHeight="1">
      <c r="A133" s="363"/>
      <c r="B133" s="363"/>
      <c r="C133" s="363"/>
      <c r="D133" s="363"/>
      <c r="E133" s="363"/>
      <c r="F133" s="363"/>
      <c r="G133" s="363"/>
      <c r="H133" s="363"/>
      <c r="I133" s="363"/>
      <c r="J133" s="363"/>
      <c r="K133" s="363"/>
      <c r="L133" s="363"/>
      <c r="M133" s="363"/>
      <c r="N133" s="363"/>
      <c r="O133" s="363"/>
      <c r="P133" s="363"/>
      <c r="Q133" s="363"/>
      <c r="R133" s="363"/>
      <c r="S133" s="363"/>
      <c r="T133" s="363"/>
      <c r="U133" s="363"/>
      <c r="V133" s="363"/>
      <c r="W133" s="363"/>
      <c r="X133" s="363"/>
      <c r="Y133" s="363"/>
      <c r="Z133" s="363"/>
    </row>
    <row r="134" ht="15.75" customHeight="1">
      <c r="A134" s="363"/>
      <c r="B134" s="363"/>
      <c r="C134" s="363"/>
      <c r="D134" s="363"/>
      <c r="E134" s="363"/>
      <c r="F134" s="363"/>
      <c r="G134" s="363"/>
      <c r="H134" s="363"/>
      <c r="I134" s="363"/>
      <c r="J134" s="363"/>
      <c r="K134" s="363"/>
      <c r="L134" s="363"/>
      <c r="M134" s="363"/>
      <c r="N134" s="363"/>
      <c r="O134" s="363"/>
      <c r="P134" s="363"/>
      <c r="Q134" s="363"/>
      <c r="R134" s="363"/>
      <c r="S134" s="363"/>
      <c r="T134" s="363"/>
      <c r="U134" s="363"/>
      <c r="V134" s="363"/>
      <c r="W134" s="363"/>
      <c r="X134" s="363"/>
      <c r="Y134" s="363"/>
      <c r="Z134" s="363"/>
    </row>
    <row r="135" ht="15.75" customHeight="1">
      <c r="A135" s="363"/>
      <c r="B135" s="363"/>
      <c r="C135" s="363"/>
      <c r="D135" s="363"/>
      <c r="E135" s="363"/>
      <c r="F135" s="363"/>
      <c r="G135" s="363"/>
      <c r="H135" s="363"/>
      <c r="I135" s="363"/>
      <c r="J135" s="363"/>
      <c r="K135" s="363"/>
      <c r="L135" s="363"/>
      <c r="M135" s="363"/>
      <c r="N135" s="363"/>
      <c r="O135" s="363"/>
      <c r="P135" s="363"/>
      <c r="Q135" s="363"/>
      <c r="R135" s="363"/>
      <c r="S135" s="363"/>
      <c r="T135" s="363"/>
      <c r="U135" s="363"/>
      <c r="V135" s="363"/>
      <c r="W135" s="363"/>
      <c r="X135" s="363"/>
      <c r="Y135" s="363"/>
      <c r="Z135" s="363"/>
    </row>
    <row r="136" ht="15.75" customHeight="1">
      <c r="A136" s="363"/>
      <c r="B136" s="363"/>
      <c r="C136" s="363"/>
      <c r="D136" s="363"/>
      <c r="E136" s="363"/>
      <c r="F136" s="363"/>
      <c r="G136" s="363"/>
      <c r="H136" s="363"/>
      <c r="I136" s="363"/>
      <c r="J136" s="363"/>
      <c r="K136" s="363"/>
      <c r="L136" s="363"/>
      <c r="M136" s="363"/>
      <c r="N136" s="363"/>
      <c r="O136" s="363"/>
      <c r="P136" s="363"/>
      <c r="Q136" s="363"/>
      <c r="R136" s="363"/>
      <c r="S136" s="363"/>
      <c r="T136" s="363"/>
      <c r="U136" s="363"/>
      <c r="V136" s="363"/>
      <c r="W136" s="363"/>
      <c r="X136" s="363"/>
      <c r="Y136" s="363"/>
      <c r="Z136" s="363"/>
    </row>
    <row r="137" ht="15.75" customHeight="1">
      <c r="A137" s="363"/>
      <c r="B137" s="363"/>
      <c r="C137" s="363"/>
      <c r="D137" s="363"/>
      <c r="E137" s="363"/>
      <c r="F137" s="363"/>
      <c r="G137" s="363"/>
      <c r="H137" s="363"/>
      <c r="I137" s="363"/>
      <c r="J137" s="363"/>
      <c r="K137" s="363"/>
      <c r="L137" s="363"/>
      <c r="M137" s="363"/>
      <c r="N137" s="363"/>
      <c r="O137" s="363"/>
      <c r="P137" s="363"/>
      <c r="Q137" s="363"/>
      <c r="R137" s="363"/>
      <c r="S137" s="363"/>
      <c r="T137" s="363"/>
      <c r="U137" s="363"/>
      <c r="V137" s="363"/>
      <c r="W137" s="363"/>
      <c r="X137" s="363"/>
      <c r="Y137" s="363"/>
      <c r="Z137" s="363"/>
    </row>
    <row r="138" ht="15.75" customHeight="1">
      <c r="A138" s="363"/>
      <c r="B138" s="363"/>
      <c r="C138" s="363"/>
      <c r="D138" s="363"/>
      <c r="E138" s="363"/>
      <c r="F138" s="363"/>
      <c r="G138" s="363"/>
      <c r="H138" s="363"/>
      <c r="I138" s="363"/>
      <c r="J138" s="363"/>
      <c r="K138" s="363"/>
      <c r="L138" s="363"/>
      <c r="M138" s="363"/>
      <c r="N138" s="363"/>
      <c r="O138" s="363"/>
      <c r="P138" s="363"/>
      <c r="Q138" s="363"/>
      <c r="R138" s="363"/>
      <c r="S138" s="363"/>
      <c r="T138" s="363"/>
      <c r="U138" s="363"/>
      <c r="V138" s="363"/>
      <c r="W138" s="363"/>
      <c r="X138" s="363"/>
      <c r="Y138" s="363"/>
      <c r="Z138" s="363"/>
    </row>
    <row r="139" ht="15.75" customHeight="1">
      <c r="A139" s="363"/>
      <c r="B139" s="363"/>
      <c r="C139" s="363"/>
      <c r="D139" s="363"/>
      <c r="E139" s="363"/>
      <c r="F139" s="363"/>
      <c r="G139" s="363"/>
      <c r="H139" s="363"/>
      <c r="I139" s="363"/>
      <c r="J139" s="363"/>
      <c r="K139" s="363"/>
      <c r="L139" s="363"/>
      <c r="M139" s="363"/>
      <c r="N139" s="363"/>
      <c r="O139" s="363"/>
      <c r="P139" s="363"/>
      <c r="Q139" s="363"/>
      <c r="R139" s="363"/>
      <c r="S139" s="363"/>
      <c r="T139" s="363"/>
      <c r="U139" s="363"/>
      <c r="V139" s="363"/>
      <c r="W139" s="363"/>
      <c r="X139" s="363"/>
      <c r="Y139" s="363"/>
      <c r="Z139" s="363"/>
    </row>
    <row r="140" ht="15.75" customHeight="1">
      <c r="A140" s="363"/>
      <c r="B140" s="363"/>
      <c r="C140" s="363"/>
      <c r="D140" s="363"/>
      <c r="E140" s="363"/>
      <c r="F140" s="363"/>
      <c r="G140" s="363"/>
      <c r="H140" s="363"/>
      <c r="I140" s="363"/>
      <c r="J140" s="363"/>
      <c r="K140" s="363"/>
      <c r="L140" s="363"/>
      <c r="M140" s="363"/>
      <c r="N140" s="363"/>
      <c r="O140" s="363"/>
      <c r="P140" s="363"/>
      <c r="Q140" s="363"/>
      <c r="R140" s="363"/>
      <c r="S140" s="363"/>
      <c r="T140" s="363"/>
      <c r="U140" s="363"/>
      <c r="V140" s="363"/>
      <c r="W140" s="363"/>
      <c r="X140" s="363"/>
      <c r="Y140" s="363"/>
      <c r="Z140" s="363"/>
    </row>
    <row r="141" ht="15.75" customHeight="1">
      <c r="A141" s="363"/>
      <c r="B141" s="363"/>
      <c r="C141" s="363"/>
      <c r="D141" s="363"/>
      <c r="E141" s="363"/>
      <c r="F141" s="363"/>
      <c r="G141" s="363"/>
      <c r="H141" s="363"/>
      <c r="I141" s="363"/>
      <c r="J141" s="363"/>
      <c r="K141" s="363"/>
      <c r="L141" s="363"/>
      <c r="M141" s="363"/>
      <c r="N141" s="363"/>
      <c r="O141" s="363"/>
      <c r="P141" s="363"/>
      <c r="Q141" s="363"/>
      <c r="R141" s="363"/>
      <c r="S141" s="363"/>
      <c r="T141" s="363"/>
      <c r="U141" s="363"/>
      <c r="V141" s="363"/>
      <c r="W141" s="363"/>
      <c r="X141" s="363"/>
      <c r="Y141" s="363"/>
      <c r="Z141" s="363"/>
    </row>
    <row r="142" ht="15.75" customHeight="1">
      <c r="A142" s="363"/>
      <c r="B142" s="363"/>
      <c r="C142" s="363"/>
      <c r="D142" s="363"/>
      <c r="E142" s="363"/>
      <c r="F142" s="363"/>
      <c r="G142" s="363"/>
      <c r="H142" s="363"/>
      <c r="I142" s="363"/>
      <c r="J142" s="363"/>
      <c r="K142" s="363"/>
      <c r="L142" s="363"/>
      <c r="M142" s="363"/>
      <c r="N142" s="363"/>
      <c r="O142" s="363"/>
      <c r="P142" s="363"/>
      <c r="Q142" s="363"/>
      <c r="R142" s="363"/>
      <c r="S142" s="363"/>
      <c r="T142" s="363"/>
      <c r="U142" s="363"/>
      <c r="V142" s="363"/>
      <c r="W142" s="363"/>
      <c r="X142" s="363"/>
      <c r="Y142" s="363"/>
      <c r="Z142" s="363"/>
    </row>
    <row r="143" ht="15.75" customHeight="1">
      <c r="A143" s="363"/>
      <c r="B143" s="363"/>
      <c r="C143" s="363"/>
      <c r="D143" s="363"/>
      <c r="E143" s="363"/>
      <c r="F143" s="363"/>
      <c r="G143" s="363"/>
      <c r="H143" s="363"/>
      <c r="I143" s="363"/>
      <c r="J143" s="363"/>
      <c r="K143" s="363"/>
      <c r="L143" s="363"/>
      <c r="M143" s="363"/>
      <c r="N143" s="363"/>
      <c r="O143" s="363"/>
      <c r="P143" s="363"/>
      <c r="Q143" s="363"/>
      <c r="R143" s="363"/>
      <c r="S143" s="363"/>
      <c r="T143" s="363"/>
      <c r="U143" s="363"/>
      <c r="V143" s="363"/>
      <c r="W143" s="363"/>
      <c r="X143" s="363"/>
      <c r="Y143" s="363"/>
      <c r="Z143" s="363"/>
    </row>
    <row r="144" ht="15.75" customHeight="1">
      <c r="A144" s="363"/>
      <c r="B144" s="363"/>
      <c r="C144" s="363"/>
      <c r="D144" s="363"/>
      <c r="E144" s="363"/>
      <c r="F144" s="363"/>
      <c r="G144" s="363"/>
      <c r="H144" s="363"/>
      <c r="I144" s="363"/>
      <c r="J144" s="363"/>
      <c r="K144" s="363"/>
      <c r="L144" s="363"/>
      <c r="M144" s="363"/>
      <c r="N144" s="363"/>
      <c r="O144" s="363"/>
      <c r="P144" s="363"/>
      <c r="Q144" s="363"/>
      <c r="R144" s="363"/>
      <c r="S144" s="363"/>
      <c r="T144" s="363"/>
      <c r="U144" s="363"/>
      <c r="V144" s="363"/>
      <c r="W144" s="363"/>
      <c r="X144" s="363"/>
      <c r="Y144" s="363"/>
      <c r="Z144" s="363"/>
    </row>
    <row r="145" ht="15.75" customHeight="1">
      <c r="A145" s="363"/>
      <c r="B145" s="363"/>
      <c r="C145" s="363"/>
      <c r="D145" s="363"/>
      <c r="E145" s="363"/>
      <c r="F145" s="363"/>
      <c r="G145" s="363"/>
      <c r="H145" s="363"/>
      <c r="I145" s="363"/>
      <c r="J145" s="363"/>
      <c r="K145" s="363"/>
      <c r="L145" s="363"/>
      <c r="M145" s="363"/>
      <c r="N145" s="363"/>
      <c r="O145" s="363"/>
      <c r="P145" s="363"/>
      <c r="Q145" s="363"/>
      <c r="R145" s="363"/>
      <c r="S145" s="363"/>
      <c r="T145" s="363"/>
      <c r="U145" s="363"/>
      <c r="V145" s="363"/>
      <c r="W145" s="363"/>
      <c r="X145" s="363"/>
      <c r="Y145" s="363"/>
      <c r="Z145" s="363"/>
    </row>
    <row r="146" ht="15.75" customHeight="1">
      <c r="A146" s="363"/>
      <c r="B146" s="363"/>
      <c r="C146" s="363"/>
      <c r="D146" s="363"/>
      <c r="E146" s="363"/>
      <c r="F146" s="363"/>
      <c r="G146" s="363"/>
      <c r="H146" s="363"/>
      <c r="I146" s="363"/>
      <c r="J146" s="363"/>
      <c r="K146" s="363"/>
      <c r="L146" s="363"/>
      <c r="M146" s="363"/>
      <c r="N146" s="363"/>
      <c r="O146" s="363"/>
      <c r="P146" s="363"/>
      <c r="Q146" s="363"/>
      <c r="R146" s="363"/>
      <c r="S146" s="363"/>
      <c r="T146" s="363"/>
      <c r="U146" s="363"/>
      <c r="V146" s="363"/>
      <c r="W146" s="363"/>
      <c r="X146" s="363"/>
      <c r="Y146" s="363"/>
      <c r="Z146" s="363"/>
    </row>
    <row r="147" ht="15.75" customHeight="1">
      <c r="A147" s="363"/>
      <c r="B147" s="363"/>
      <c r="C147" s="363"/>
      <c r="D147" s="363"/>
      <c r="E147" s="363"/>
      <c r="F147" s="363"/>
      <c r="G147" s="363"/>
      <c r="H147" s="363"/>
      <c r="I147" s="363"/>
      <c r="J147" s="363"/>
      <c r="K147" s="363"/>
      <c r="L147" s="363"/>
      <c r="M147" s="363"/>
      <c r="N147" s="363"/>
      <c r="O147" s="363"/>
      <c r="P147" s="363"/>
      <c r="Q147" s="363"/>
      <c r="R147" s="363"/>
      <c r="S147" s="363"/>
      <c r="T147" s="363"/>
      <c r="U147" s="363"/>
      <c r="V147" s="363"/>
      <c r="W147" s="363"/>
      <c r="X147" s="363"/>
      <c r="Y147" s="363"/>
      <c r="Z147" s="363"/>
    </row>
    <row r="148" ht="15.75" customHeight="1">
      <c r="A148" s="363"/>
      <c r="B148" s="363"/>
      <c r="C148" s="363"/>
      <c r="D148" s="363"/>
      <c r="E148" s="363"/>
      <c r="F148" s="363"/>
      <c r="G148" s="363"/>
      <c r="H148" s="363"/>
      <c r="I148" s="363"/>
      <c r="J148" s="363"/>
      <c r="K148" s="363"/>
      <c r="L148" s="363"/>
      <c r="M148" s="363"/>
      <c r="N148" s="363"/>
      <c r="O148" s="363"/>
      <c r="P148" s="363"/>
      <c r="Q148" s="363"/>
      <c r="R148" s="363"/>
      <c r="S148" s="363"/>
      <c r="T148" s="363"/>
      <c r="U148" s="363"/>
      <c r="V148" s="363"/>
      <c r="W148" s="363"/>
      <c r="X148" s="363"/>
      <c r="Y148" s="363"/>
      <c r="Z148" s="363"/>
    </row>
    <row r="149" ht="15.75" customHeight="1">
      <c r="A149" s="363"/>
      <c r="B149" s="363"/>
      <c r="C149" s="363"/>
      <c r="D149" s="363"/>
      <c r="E149" s="363"/>
      <c r="F149" s="363"/>
      <c r="G149" s="363"/>
      <c r="H149" s="363"/>
      <c r="I149" s="363"/>
      <c r="J149" s="363"/>
      <c r="K149" s="363"/>
      <c r="L149" s="363"/>
      <c r="M149" s="363"/>
      <c r="N149" s="363"/>
      <c r="O149" s="363"/>
      <c r="P149" s="363"/>
      <c r="Q149" s="363"/>
      <c r="R149" s="363"/>
      <c r="S149" s="363"/>
      <c r="T149" s="363"/>
      <c r="U149" s="363"/>
      <c r="V149" s="363"/>
      <c r="W149" s="363"/>
      <c r="X149" s="363"/>
      <c r="Y149" s="363"/>
      <c r="Z149" s="363"/>
    </row>
    <row r="150" ht="15.75" customHeight="1">
      <c r="A150" s="363"/>
      <c r="B150" s="363"/>
      <c r="C150" s="363"/>
      <c r="D150" s="363"/>
      <c r="E150" s="363"/>
      <c r="F150" s="363"/>
      <c r="G150" s="363"/>
      <c r="H150" s="363"/>
      <c r="I150" s="363"/>
      <c r="J150" s="363"/>
      <c r="K150" s="363"/>
      <c r="L150" s="363"/>
      <c r="M150" s="363"/>
      <c r="N150" s="363"/>
      <c r="O150" s="363"/>
      <c r="P150" s="363"/>
      <c r="Q150" s="363"/>
      <c r="R150" s="363"/>
      <c r="S150" s="363"/>
      <c r="T150" s="363"/>
      <c r="U150" s="363"/>
      <c r="V150" s="363"/>
      <c r="W150" s="363"/>
      <c r="X150" s="363"/>
      <c r="Y150" s="363"/>
      <c r="Z150" s="363"/>
    </row>
    <row r="151" ht="15.75" customHeight="1">
      <c r="A151" s="363"/>
      <c r="B151" s="363"/>
      <c r="C151" s="363"/>
      <c r="D151" s="363"/>
      <c r="E151" s="363"/>
      <c r="F151" s="363"/>
      <c r="G151" s="363"/>
      <c r="H151" s="363"/>
      <c r="I151" s="363"/>
      <c r="J151" s="363"/>
      <c r="K151" s="363"/>
      <c r="L151" s="363"/>
      <c r="M151" s="363"/>
      <c r="N151" s="363"/>
      <c r="O151" s="363"/>
      <c r="P151" s="363"/>
      <c r="Q151" s="363"/>
      <c r="R151" s="363"/>
      <c r="S151" s="363"/>
      <c r="T151" s="363"/>
      <c r="U151" s="363"/>
      <c r="V151" s="363"/>
      <c r="W151" s="363"/>
      <c r="X151" s="363"/>
      <c r="Y151" s="363"/>
      <c r="Z151" s="363"/>
    </row>
    <row r="152" ht="15.75" customHeight="1">
      <c r="A152" s="363"/>
      <c r="B152" s="363"/>
      <c r="C152" s="363"/>
      <c r="D152" s="363"/>
      <c r="E152" s="363"/>
      <c r="F152" s="363"/>
      <c r="G152" s="363"/>
      <c r="H152" s="363"/>
      <c r="I152" s="363"/>
      <c r="J152" s="363"/>
      <c r="K152" s="363"/>
      <c r="L152" s="363"/>
      <c r="M152" s="363"/>
      <c r="N152" s="363"/>
      <c r="O152" s="363"/>
      <c r="P152" s="363"/>
      <c r="Q152" s="363"/>
      <c r="R152" s="363"/>
      <c r="S152" s="363"/>
      <c r="T152" s="363"/>
      <c r="U152" s="363"/>
      <c r="V152" s="363"/>
      <c r="W152" s="363"/>
      <c r="X152" s="363"/>
      <c r="Y152" s="363"/>
      <c r="Z152" s="363"/>
    </row>
    <row r="153" ht="15.75" customHeight="1">
      <c r="A153" s="363"/>
      <c r="B153" s="363"/>
      <c r="C153" s="363"/>
      <c r="D153" s="363"/>
      <c r="E153" s="363"/>
      <c r="F153" s="363"/>
      <c r="G153" s="363"/>
      <c r="H153" s="363"/>
      <c r="I153" s="363"/>
      <c r="J153" s="363"/>
      <c r="K153" s="363"/>
      <c r="L153" s="363"/>
      <c r="M153" s="363"/>
      <c r="N153" s="363"/>
      <c r="O153" s="363"/>
      <c r="P153" s="363"/>
      <c r="Q153" s="363"/>
      <c r="R153" s="363"/>
      <c r="S153" s="363"/>
      <c r="T153" s="363"/>
      <c r="U153" s="363"/>
      <c r="V153" s="363"/>
      <c r="W153" s="363"/>
      <c r="X153" s="363"/>
      <c r="Y153" s="363"/>
      <c r="Z153" s="363"/>
    </row>
    <row r="154" ht="15.75" customHeight="1">
      <c r="A154" s="363"/>
      <c r="B154" s="363"/>
      <c r="C154" s="363"/>
      <c r="D154" s="363"/>
      <c r="E154" s="363"/>
      <c r="F154" s="363"/>
      <c r="G154" s="363"/>
      <c r="H154" s="363"/>
      <c r="I154" s="363"/>
      <c r="J154" s="363"/>
      <c r="K154" s="363"/>
      <c r="L154" s="363"/>
      <c r="M154" s="363"/>
      <c r="N154" s="363"/>
      <c r="O154" s="363"/>
      <c r="P154" s="363"/>
      <c r="Q154" s="363"/>
      <c r="R154" s="363"/>
      <c r="S154" s="363"/>
      <c r="T154" s="363"/>
      <c r="U154" s="363"/>
      <c r="V154" s="363"/>
      <c r="W154" s="363"/>
      <c r="X154" s="363"/>
      <c r="Y154" s="363"/>
      <c r="Z154" s="363"/>
    </row>
    <row r="155" ht="15.75" customHeight="1">
      <c r="A155" s="363"/>
      <c r="B155" s="363"/>
      <c r="C155" s="363"/>
      <c r="D155" s="363"/>
      <c r="E155" s="363"/>
      <c r="F155" s="363"/>
      <c r="G155" s="363"/>
      <c r="H155" s="363"/>
      <c r="I155" s="363"/>
      <c r="J155" s="363"/>
      <c r="K155" s="363"/>
      <c r="L155" s="363"/>
      <c r="M155" s="363"/>
      <c r="N155" s="363"/>
      <c r="O155" s="363"/>
      <c r="P155" s="363"/>
      <c r="Q155" s="363"/>
      <c r="R155" s="363"/>
      <c r="S155" s="363"/>
      <c r="T155" s="363"/>
      <c r="U155" s="363"/>
      <c r="V155" s="363"/>
      <c r="W155" s="363"/>
      <c r="X155" s="363"/>
      <c r="Y155" s="363"/>
      <c r="Z155" s="363"/>
    </row>
    <row r="156" ht="15.75" customHeight="1">
      <c r="A156" s="363"/>
      <c r="B156" s="363"/>
      <c r="C156" s="363"/>
      <c r="D156" s="363"/>
      <c r="E156" s="363"/>
      <c r="F156" s="363"/>
      <c r="G156" s="363"/>
      <c r="H156" s="363"/>
      <c r="I156" s="363"/>
      <c r="J156" s="363"/>
      <c r="K156" s="363"/>
      <c r="L156" s="363"/>
      <c r="M156" s="363"/>
      <c r="N156" s="363"/>
      <c r="O156" s="363"/>
      <c r="P156" s="363"/>
      <c r="Q156" s="363"/>
      <c r="R156" s="363"/>
      <c r="S156" s="363"/>
      <c r="T156" s="363"/>
      <c r="U156" s="363"/>
      <c r="V156" s="363"/>
      <c r="W156" s="363"/>
      <c r="X156" s="363"/>
      <c r="Y156" s="363"/>
      <c r="Z156" s="363"/>
    </row>
    <row r="157" ht="15.75" customHeight="1">
      <c r="A157" s="363"/>
      <c r="B157" s="363"/>
      <c r="C157" s="363"/>
      <c r="D157" s="363"/>
      <c r="E157" s="363"/>
      <c r="F157" s="363"/>
      <c r="G157" s="363"/>
      <c r="H157" s="363"/>
      <c r="I157" s="363"/>
      <c r="J157" s="363"/>
      <c r="K157" s="363"/>
      <c r="L157" s="363"/>
      <c r="M157" s="363"/>
      <c r="N157" s="363"/>
      <c r="O157" s="363"/>
      <c r="P157" s="363"/>
      <c r="Q157" s="363"/>
      <c r="R157" s="363"/>
      <c r="S157" s="363"/>
      <c r="T157" s="363"/>
      <c r="U157" s="363"/>
      <c r="V157" s="363"/>
      <c r="W157" s="363"/>
      <c r="X157" s="363"/>
      <c r="Y157" s="363"/>
      <c r="Z157" s="363"/>
    </row>
    <row r="158" ht="15.75" customHeight="1">
      <c r="A158" s="363"/>
      <c r="B158" s="363"/>
      <c r="C158" s="363"/>
      <c r="D158" s="363"/>
      <c r="E158" s="363"/>
      <c r="F158" s="363"/>
      <c r="G158" s="363"/>
      <c r="H158" s="363"/>
      <c r="I158" s="363"/>
      <c r="J158" s="363"/>
      <c r="K158" s="363"/>
      <c r="L158" s="363"/>
      <c r="M158" s="363"/>
      <c r="N158" s="363"/>
      <c r="O158" s="363"/>
      <c r="P158" s="363"/>
      <c r="Q158" s="363"/>
      <c r="R158" s="363"/>
      <c r="S158" s="363"/>
      <c r="T158" s="363"/>
      <c r="U158" s="363"/>
      <c r="V158" s="363"/>
      <c r="W158" s="363"/>
      <c r="X158" s="363"/>
      <c r="Y158" s="363"/>
      <c r="Z158" s="363"/>
    </row>
    <row r="159" ht="15.75" customHeight="1">
      <c r="A159" s="363"/>
      <c r="B159" s="363"/>
      <c r="C159" s="363"/>
      <c r="D159" s="363"/>
      <c r="E159" s="363"/>
      <c r="F159" s="363"/>
      <c r="G159" s="363"/>
      <c r="H159" s="363"/>
      <c r="I159" s="363"/>
      <c r="J159" s="363"/>
      <c r="K159" s="363"/>
      <c r="L159" s="363"/>
      <c r="M159" s="363"/>
      <c r="N159" s="363"/>
      <c r="O159" s="363"/>
      <c r="P159" s="363"/>
      <c r="Q159" s="363"/>
      <c r="R159" s="363"/>
      <c r="S159" s="363"/>
      <c r="T159" s="363"/>
      <c r="U159" s="363"/>
      <c r="V159" s="363"/>
      <c r="W159" s="363"/>
      <c r="X159" s="363"/>
      <c r="Y159" s="363"/>
      <c r="Z159" s="363"/>
    </row>
    <row r="160" ht="15.75" customHeight="1">
      <c r="A160" s="363"/>
      <c r="B160" s="363"/>
      <c r="C160" s="363"/>
      <c r="D160" s="363"/>
      <c r="E160" s="363"/>
      <c r="F160" s="363"/>
      <c r="G160" s="363"/>
      <c r="H160" s="363"/>
      <c r="I160" s="363"/>
      <c r="J160" s="363"/>
      <c r="K160" s="363"/>
      <c r="L160" s="363"/>
      <c r="M160" s="363"/>
      <c r="N160" s="363"/>
      <c r="O160" s="363"/>
      <c r="P160" s="363"/>
      <c r="Q160" s="363"/>
      <c r="R160" s="363"/>
      <c r="S160" s="363"/>
      <c r="T160" s="363"/>
      <c r="U160" s="363"/>
      <c r="V160" s="363"/>
      <c r="W160" s="363"/>
      <c r="X160" s="363"/>
      <c r="Y160" s="363"/>
      <c r="Z160" s="363"/>
    </row>
    <row r="161" ht="15.75" customHeight="1">
      <c r="A161" s="363"/>
      <c r="B161" s="363"/>
      <c r="C161" s="363"/>
      <c r="D161" s="363"/>
      <c r="E161" s="363"/>
      <c r="F161" s="363"/>
      <c r="G161" s="363"/>
      <c r="H161" s="363"/>
      <c r="I161" s="363"/>
      <c r="J161" s="363"/>
      <c r="K161" s="363"/>
      <c r="L161" s="363"/>
      <c r="M161" s="363"/>
      <c r="N161" s="363"/>
      <c r="O161" s="363"/>
      <c r="P161" s="363"/>
      <c r="Q161" s="363"/>
      <c r="R161" s="363"/>
      <c r="S161" s="363"/>
      <c r="T161" s="363"/>
      <c r="U161" s="363"/>
      <c r="V161" s="363"/>
      <c r="W161" s="363"/>
      <c r="X161" s="363"/>
      <c r="Y161" s="363"/>
      <c r="Z161" s="363"/>
    </row>
    <row r="162" ht="15.75" customHeight="1">
      <c r="A162" s="363"/>
      <c r="B162" s="363"/>
      <c r="C162" s="363"/>
      <c r="D162" s="363"/>
      <c r="E162" s="363"/>
      <c r="F162" s="363"/>
      <c r="G162" s="363"/>
      <c r="H162" s="363"/>
      <c r="I162" s="363"/>
      <c r="J162" s="363"/>
      <c r="K162" s="363"/>
      <c r="L162" s="363"/>
      <c r="M162" s="363"/>
      <c r="N162" s="363"/>
      <c r="O162" s="363"/>
      <c r="P162" s="363"/>
      <c r="Q162" s="363"/>
      <c r="R162" s="363"/>
      <c r="S162" s="363"/>
      <c r="T162" s="363"/>
      <c r="U162" s="363"/>
      <c r="V162" s="363"/>
      <c r="W162" s="363"/>
      <c r="X162" s="363"/>
      <c r="Y162" s="363"/>
      <c r="Z162" s="363"/>
    </row>
    <row r="163" ht="15.75" customHeight="1">
      <c r="A163" s="363"/>
      <c r="B163" s="363"/>
      <c r="C163" s="363"/>
      <c r="D163" s="363"/>
      <c r="E163" s="363"/>
      <c r="F163" s="363"/>
      <c r="G163" s="363"/>
      <c r="H163" s="363"/>
      <c r="I163" s="363"/>
      <c r="J163" s="363"/>
      <c r="K163" s="363"/>
      <c r="L163" s="363"/>
      <c r="M163" s="363"/>
      <c r="N163" s="363"/>
      <c r="O163" s="363"/>
      <c r="P163" s="363"/>
      <c r="Q163" s="363"/>
      <c r="R163" s="363"/>
      <c r="S163" s="363"/>
      <c r="T163" s="363"/>
      <c r="U163" s="363"/>
      <c r="V163" s="363"/>
      <c r="W163" s="363"/>
      <c r="X163" s="363"/>
      <c r="Y163" s="363"/>
      <c r="Z163" s="363"/>
    </row>
    <row r="164" ht="15.75" customHeight="1">
      <c r="A164" s="363"/>
      <c r="B164" s="363"/>
      <c r="C164" s="363"/>
      <c r="D164" s="363"/>
      <c r="E164" s="363"/>
      <c r="F164" s="363"/>
      <c r="G164" s="363"/>
      <c r="H164" s="363"/>
      <c r="I164" s="363"/>
      <c r="J164" s="363"/>
      <c r="K164" s="363"/>
      <c r="L164" s="363"/>
      <c r="M164" s="363"/>
      <c r="N164" s="363"/>
      <c r="O164" s="363"/>
      <c r="P164" s="363"/>
      <c r="Q164" s="363"/>
      <c r="R164" s="363"/>
      <c r="S164" s="363"/>
      <c r="T164" s="363"/>
      <c r="U164" s="363"/>
      <c r="V164" s="363"/>
      <c r="W164" s="363"/>
      <c r="X164" s="363"/>
      <c r="Y164" s="363"/>
      <c r="Z164" s="363"/>
    </row>
    <row r="165" ht="15.75" customHeight="1">
      <c r="A165" s="363"/>
      <c r="B165" s="363"/>
      <c r="C165" s="363"/>
      <c r="D165" s="363"/>
      <c r="E165" s="363"/>
      <c r="F165" s="363"/>
      <c r="G165" s="363"/>
      <c r="H165" s="363"/>
      <c r="I165" s="363"/>
      <c r="J165" s="363"/>
      <c r="K165" s="363"/>
      <c r="L165" s="363"/>
      <c r="M165" s="363"/>
      <c r="N165" s="363"/>
      <c r="O165" s="363"/>
      <c r="P165" s="363"/>
      <c r="Q165" s="363"/>
      <c r="R165" s="363"/>
      <c r="S165" s="363"/>
      <c r="T165" s="363"/>
      <c r="U165" s="363"/>
      <c r="V165" s="363"/>
      <c r="W165" s="363"/>
      <c r="X165" s="363"/>
      <c r="Y165" s="363"/>
      <c r="Z165" s="363"/>
    </row>
    <row r="166" ht="15.75" customHeight="1">
      <c r="A166" s="363"/>
      <c r="B166" s="363"/>
      <c r="C166" s="363"/>
      <c r="D166" s="363"/>
      <c r="E166" s="363"/>
      <c r="F166" s="363"/>
      <c r="G166" s="363"/>
      <c r="H166" s="363"/>
      <c r="I166" s="363"/>
      <c r="J166" s="363"/>
      <c r="K166" s="363"/>
      <c r="L166" s="363"/>
      <c r="M166" s="363"/>
      <c r="N166" s="363"/>
      <c r="O166" s="363"/>
      <c r="P166" s="363"/>
      <c r="Q166" s="363"/>
      <c r="R166" s="363"/>
      <c r="S166" s="363"/>
      <c r="T166" s="363"/>
      <c r="U166" s="363"/>
      <c r="V166" s="363"/>
      <c r="W166" s="363"/>
      <c r="X166" s="363"/>
      <c r="Y166" s="363"/>
      <c r="Z166" s="363"/>
    </row>
    <row r="167" ht="15.75" customHeight="1">
      <c r="A167" s="363"/>
      <c r="B167" s="363"/>
      <c r="C167" s="363"/>
      <c r="D167" s="363"/>
      <c r="E167" s="363"/>
      <c r="F167" s="363"/>
      <c r="G167" s="363"/>
      <c r="H167" s="363"/>
      <c r="I167" s="363"/>
      <c r="J167" s="363"/>
      <c r="K167" s="363"/>
      <c r="L167" s="363"/>
      <c r="M167" s="363"/>
      <c r="N167" s="363"/>
      <c r="O167" s="363"/>
      <c r="P167" s="363"/>
      <c r="Q167" s="363"/>
      <c r="R167" s="363"/>
      <c r="S167" s="363"/>
      <c r="T167" s="363"/>
      <c r="U167" s="363"/>
      <c r="V167" s="363"/>
      <c r="W167" s="363"/>
      <c r="X167" s="363"/>
      <c r="Y167" s="363"/>
      <c r="Z167" s="363"/>
    </row>
    <row r="168" ht="15.75" customHeight="1">
      <c r="A168" s="363"/>
      <c r="B168" s="363"/>
      <c r="C168" s="363"/>
      <c r="D168" s="363"/>
      <c r="E168" s="363"/>
      <c r="F168" s="363"/>
      <c r="G168" s="363"/>
      <c r="H168" s="363"/>
      <c r="I168" s="363"/>
      <c r="J168" s="363"/>
      <c r="K168" s="363"/>
      <c r="L168" s="363"/>
      <c r="M168" s="363"/>
      <c r="N168" s="363"/>
      <c r="O168" s="363"/>
      <c r="P168" s="363"/>
      <c r="Q168" s="363"/>
      <c r="R168" s="363"/>
      <c r="S168" s="363"/>
      <c r="T168" s="363"/>
      <c r="U168" s="363"/>
      <c r="V168" s="363"/>
      <c r="W168" s="363"/>
      <c r="X168" s="363"/>
      <c r="Y168" s="363"/>
      <c r="Z168" s="363"/>
    </row>
    <row r="169" ht="15.75" customHeight="1">
      <c r="A169" s="363"/>
      <c r="B169" s="363"/>
      <c r="C169" s="363"/>
      <c r="D169" s="363"/>
      <c r="E169" s="363"/>
      <c r="F169" s="363"/>
      <c r="G169" s="363"/>
      <c r="H169" s="363"/>
      <c r="I169" s="363"/>
      <c r="J169" s="363"/>
      <c r="K169" s="363"/>
      <c r="L169" s="363"/>
      <c r="M169" s="363"/>
      <c r="N169" s="363"/>
      <c r="O169" s="363"/>
      <c r="P169" s="363"/>
      <c r="Q169" s="363"/>
      <c r="R169" s="363"/>
      <c r="S169" s="363"/>
      <c r="T169" s="363"/>
      <c r="U169" s="363"/>
      <c r="V169" s="363"/>
      <c r="W169" s="363"/>
      <c r="X169" s="363"/>
      <c r="Y169" s="363"/>
      <c r="Z169" s="363"/>
    </row>
    <row r="170" ht="15.75" customHeight="1">
      <c r="A170" s="363"/>
      <c r="B170" s="363"/>
      <c r="C170" s="363"/>
      <c r="D170" s="363"/>
      <c r="E170" s="363"/>
      <c r="F170" s="363"/>
      <c r="G170" s="363"/>
      <c r="H170" s="363"/>
      <c r="I170" s="363"/>
      <c r="J170" s="363"/>
      <c r="K170" s="363"/>
      <c r="L170" s="363"/>
      <c r="M170" s="363"/>
      <c r="N170" s="363"/>
      <c r="O170" s="363"/>
      <c r="P170" s="363"/>
      <c r="Q170" s="363"/>
      <c r="R170" s="363"/>
      <c r="S170" s="363"/>
      <c r="T170" s="363"/>
      <c r="U170" s="363"/>
      <c r="V170" s="363"/>
      <c r="W170" s="363"/>
      <c r="X170" s="363"/>
      <c r="Y170" s="363"/>
      <c r="Z170" s="363"/>
    </row>
    <row r="171" ht="15.75" customHeight="1">
      <c r="A171" s="363"/>
      <c r="B171" s="363"/>
      <c r="C171" s="363"/>
      <c r="D171" s="363"/>
      <c r="E171" s="363"/>
      <c r="F171" s="363"/>
      <c r="G171" s="363"/>
      <c r="H171" s="363"/>
      <c r="I171" s="363"/>
      <c r="J171" s="363"/>
      <c r="K171" s="363"/>
      <c r="L171" s="363"/>
      <c r="M171" s="363"/>
      <c r="N171" s="363"/>
      <c r="O171" s="363"/>
      <c r="P171" s="363"/>
      <c r="Q171" s="363"/>
      <c r="R171" s="363"/>
      <c r="S171" s="363"/>
      <c r="T171" s="363"/>
      <c r="U171" s="363"/>
      <c r="V171" s="363"/>
      <c r="W171" s="363"/>
      <c r="X171" s="363"/>
      <c r="Y171" s="363"/>
      <c r="Z171" s="363"/>
    </row>
    <row r="172" ht="15.75" customHeight="1">
      <c r="A172" s="363"/>
      <c r="B172" s="363"/>
      <c r="C172" s="363"/>
      <c r="D172" s="363"/>
      <c r="E172" s="363"/>
      <c r="F172" s="363"/>
      <c r="G172" s="363"/>
      <c r="H172" s="363"/>
      <c r="I172" s="363"/>
      <c r="J172" s="363"/>
      <c r="K172" s="363"/>
      <c r="L172" s="363"/>
      <c r="M172" s="363"/>
      <c r="N172" s="363"/>
      <c r="O172" s="363"/>
      <c r="P172" s="363"/>
      <c r="Q172" s="363"/>
      <c r="R172" s="363"/>
      <c r="S172" s="363"/>
      <c r="T172" s="363"/>
      <c r="U172" s="363"/>
      <c r="V172" s="363"/>
      <c r="W172" s="363"/>
      <c r="X172" s="363"/>
      <c r="Y172" s="363"/>
      <c r="Z172" s="363"/>
    </row>
    <row r="173" ht="15.75" customHeight="1">
      <c r="A173" s="363"/>
      <c r="B173" s="363"/>
      <c r="C173" s="363"/>
      <c r="D173" s="363"/>
      <c r="E173" s="363"/>
      <c r="F173" s="363"/>
      <c r="G173" s="363"/>
      <c r="H173" s="363"/>
      <c r="I173" s="363"/>
      <c r="J173" s="363"/>
      <c r="K173" s="363"/>
      <c r="L173" s="363"/>
      <c r="M173" s="363"/>
      <c r="N173" s="363"/>
      <c r="O173" s="363"/>
      <c r="P173" s="363"/>
      <c r="Q173" s="363"/>
      <c r="R173" s="363"/>
      <c r="S173" s="363"/>
      <c r="T173" s="363"/>
      <c r="U173" s="363"/>
      <c r="V173" s="363"/>
      <c r="W173" s="363"/>
      <c r="X173" s="363"/>
      <c r="Y173" s="363"/>
      <c r="Z173" s="363"/>
    </row>
    <row r="174" ht="15.75" customHeight="1">
      <c r="A174" s="363"/>
      <c r="B174" s="363"/>
      <c r="C174" s="363"/>
      <c r="D174" s="363"/>
      <c r="E174" s="363"/>
      <c r="F174" s="363"/>
      <c r="G174" s="363"/>
      <c r="H174" s="363"/>
      <c r="I174" s="363"/>
      <c r="J174" s="363"/>
      <c r="K174" s="363"/>
      <c r="L174" s="363"/>
      <c r="M174" s="363"/>
      <c r="N174" s="363"/>
      <c r="O174" s="363"/>
      <c r="P174" s="363"/>
      <c r="Q174" s="363"/>
      <c r="R174" s="363"/>
      <c r="S174" s="363"/>
      <c r="T174" s="363"/>
      <c r="U174" s="363"/>
      <c r="V174" s="363"/>
      <c r="W174" s="363"/>
      <c r="X174" s="363"/>
      <c r="Y174" s="363"/>
      <c r="Z174" s="363"/>
    </row>
    <row r="175" ht="15.75" customHeight="1">
      <c r="A175" s="363"/>
      <c r="B175" s="363"/>
      <c r="C175" s="363"/>
      <c r="D175" s="363"/>
      <c r="E175" s="363"/>
      <c r="F175" s="363"/>
      <c r="G175" s="363"/>
      <c r="H175" s="363"/>
      <c r="I175" s="363"/>
      <c r="J175" s="363"/>
      <c r="K175" s="363"/>
      <c r="L175" s="363"/>
      <c r="M175" s="363"/>
      <c r="N175" s="363"/>
      <c r="O175" s="363"/>
      <c r="P175" s="363"/>
      <c r="Q175" s="363"/>
      <c r="R175" s="363"/>
      <c r="S175" s="363"/>
      <c r="T175" s="363"/>
      <c r="U175" s="363"/>
      <c r="V175" s="363"/>
      <c r="W175" s="363"/>
      <c r="X175" s="363"/>
      <c r="Y175" s="363"/>
      <c r="Z175" s="363"/>
    </row>
    <row r="176" ht="15.75" customHeight="1">
      <c r="A176" s="363"/>
      <c r="B176" s="363"/>
      <c r="C176" s="363"/>
      <c r="D176" s="363"/>
      <c r="E176" s="363"/>
      <c r="F176" s="363"/>
      <c r="G176" s="363"/>
      <c r="H176" s="363"/>
      <c r="I176" s="363"/>
      <c r="J176" s="363"/>
      <c r="K176" s="363"/>
      <c r="L176" s="363"/>
      <c r="M176" s="363"/>
      <c r="N176" s="363"/>
      <c r="O176" s="363"/>
      <c r="P176" s="363"/>
      <c r="Q176" s="363"/>
      <c r="R176" s="363"/>
      <c r="S176" s="363"/>
      <c r="T176" s="363"/>
      <c r="U176" s="363"/>
      <c r="V176" s="363"/>
      <c r="W176" s="363"/>
      <c r="X176" s="363"/>
      <c r="Y176" s="363"/>
      <c r="Z176" s="363"/>
    </row>
    <row r="177" ht="15.75" customHeight="1">
      <c r="A177" s="363"/>
      <c r="B177" s="363"/>
      <c r="C177" s="363"/>
      <c r="D177" s="363"/>
      <c r="E177" s="363"/>
      <c r="F177" s="363"/>
      <c r="G177" s="363"/>
      <c r="H177" s="363"/>
      <c r="I177" s="363"/>
      <c r="J177" s="363"/>
      <c r="K177" s="363"/>
      <c r="L177" s="363"/>
      <c r="M177" s="363"/>
      <c r="N177" s="363"/>
      <c r="O177" s="363"/>
      <c r="P177" s="363"/>
      <c r="Q177" s="363"/>
      <c r="R177" s="363"/>
      <c r="S177" s="363"/>
      <c r="T177" s="363"/>
      <c r="U177" s="363"/>
      <c r="V177" s="363"/>
      <c r="W177" s="363"/>
      <c r="X177" s="363"/>
      <c r="Y177" s="363"/>
      <c r="Z177" s="363"/>
    </row>
    <row r="178" ht="15.75" customHeight="1">
      <c r="A178" s="363"/>
      <c r="B178" s="363"/>
      <c r="C178" s="363"/>
      <c r="D178" s="363"/>
      <c r="E178" s="363"/>
      <c r="F178" s="363"/>
      <c r="G178" s="363"/>
      <c r="H178" s="363"/>
      <c r="I178" s="363"/>
      <c r="J178" s="363"/>
      <c r="K178" s="363"/>
      <c r="L178" s="363"/>
      <c r="M178" s="363"/>
      <c r="N178" s="363"/>
      <c r="O178" s="363"/>
      <c r="P178" s="363"/>
      <c r="Q178" s="363"/>
      <c r="R178" s="363"/>
      <c r="S178" s="363"/>
      <c r="T178" s="363"/>
      <c r="U178" s="363"/>
      <c r="V178" s="363"/>
      <c r="W178" s="363"/>
      <c r="X178" s="363"/>
      <c r="Y178" s="363"/>
      <c r="Z178" s="363"/>
    </row>
    <row r="179" ht="15.75" customHeight="1">
      <c r="A179" s="363"/>
      <c r="B179" s="363"/>
      <c r="C179" s="363"/>
      <c r="D179" s="363"/>
      <c r="E179" s="363"/>
      <c r="F179" s="363"/>
      <c r="G179" s="363"/>
      <c r="H179" s="363"/>
      <c r="I179" s="363"/>
      <c r="J179" s="363"/>
      <c r="K179" s="363"/>
      <c r="L179" s="363"/>
      <c r="M179" s="363"/>
      <c r="N179" s="363"/>
      <c r="O179" s="363"/>
      <c r="P179" s="363"/>
      <c r="Q179" s="363"/>
      <c r="R179" s="363"/>
      <c r="S179" s="363"/>
      <c r="T179" s="363"/>
      <c r="U179" s="363"/>
      <c r="V179" s="363"/>
      <c r="W179" s="363"/>
      <c r="X179" s="363"/>
      <c r="Y179" s="363"/>
      <c r="Z179" s="363"/>
    </row>
    <row r="180" ht="15.75" customHeight="1">
      <c r="A180" s="363"/>
      <c r="B180" s="363"/>
      <c r="C180" s="363"/>
      <c r="D180" s="363"/>
      <c r="E180" s="363"/>
      <c r="F180" s="363"/>
      <c r="G180" s="363"/>
      <c r="H180" s="363"/>
      <c r="I180" s="363"/>
      <c r="J180" s="363"/>
      <c r="K180" s="363"/>
      <c r="L180" s="363"/>
      <c r="M180" s="363"/>
      <c r="N180" s="363"/>
      <c r="O180" s="363"/>
      <c r="P180" s="363"/>
      <c r="Q180" s="363"/>
      <c r="R180" s="363"/>
      <c r="S180" s="363"/>
      <c r="T180" s="363"/>
      <c r="U180" s="363"/>
      <c r="V180" s="363"/>
      <c r="W180" s="363"/>
      <c r="X180" s="363"/>
      <c r="Y180" s="363"/>
      <c r="Z180" s="363"/>
    </row>
    <row r="181" ht="15.75" customHeight="1">
      <c r="A181" s="363"/>
      <c r="B181" s="363"/>
      <c r="C181" s="363"/>
      <c r="D181" s="363"/>
      <c r="E181" s="363"/>
      <c r="F181" s="363"/>
      <c r="G181" s="363"/>
      <c r="H181" s="363"/>
      <c r="I181" s="363"/>
      <c r="J181" s="363"/>
      <c r="K181" s="363"/>
      <c r="L181" s="363"/>
      <c r="M181" s="363"/>
      <c r="N181" s="363"/>
      <c r="O181" s="363"/>
      <c r="P181" s="363"/>
      <c r="Q181" s="363"/>
      <c r="R181" s="363"/>
      <c r="S181" s="363"/>
      <c r="T181" s="363"/>
      <c r="U181" s="363"/>
      <c r="V181" s="363"/>
      <c r="W181" s="363"/>
      <c r="X181" s="363"/>
      <c r="Y181" s="363"/>
      <c r="Z181" s="363"/>
    </row>
    <row r="182" ht="15.75" customHeight="1">
      <c r="A182" s="363"/>
      <c r="B182" s="363"/>
      <c r="C182" s="363"/>
      <c r="D182" s="363"/>
      <c r="E182" s="363"/>
      <c r="F182" s="363"/>
      <c r="G182" s="363"/>
      <c r="H182" s="363"/>
      <c r="I182" s="363"/>
      <c r="J182" s="363"/>
      <c r="K182" s="363"/>
      <c r="L182" s="363"/>
      <c r="M182" s="363"/>
      <c r="N182" s="363"/>
      <c r="O182" s="363"/>
      <c r="P182" s="363"/>
      <c r="Q182" s="363"/>
      <c r="R182" s="363"/>
      <c r="S182" s="363"/>
      <c r="T182" s="363"/>
      <c r="U182" s="363"/>
      <c r="V182" s="363"/>
      <c r="W182" s="363"/>
      <c r="X182" s="363"/>
      <c r="Y182" s="363"/>
      <c r="Z182" s="363"/>
    </row>
    <row r="183" ht="15.75" customHeight="1">
      <c r="A183" s="363"/>
      <c r="B183" s="363"/>
      <c r="C183" s="363"/>
      <c r="D183" s="363"/>
      <c r="E183" s="363"/>
      <c r="F183" s="363"/>
      <c r="G183" s="363"/>
      <c r="H183" s="363"/>
      <c r="I183" s="363"/>
      <c r="J183" s="363"/>
      <c r="K183" s="363"/>
      <c r="L183" s="363"/>
      <c r="M183" s="363"/>
      <c r="N183" s="363"/>
      <c r="O183" s="363"/>
      <c r="P183" s="363"/>
      <c r="Q183" s="363"/>
      <c r="R183" s="363"/>
      <c r="S183" s="363"/>
      <c r="T183" s="363"/>
      <c r="U183" s="363"/>
      <c r="V183" s="363"/>
      <c r="W183" s="363"/>
      <c r="X183" s="363"/>
      <c r="Y183" s="363"/>
      <c r="Z183" s="363"/>
    </row>
    <row r="184" ht="15.75" customHeight="1">
      <c r="A184" s="363"/>
      <c r="B184" s="363"/>
      <c r="C184" s="363"/>
      <c r="D184" s="363"/>
      <c r="E184" s="363"/>
      <c r="F184" s="363"/>
      <c r="G184" s="363"/>
      <c r="H184" s="363"/>
      <c r="I184" s="363"/>
      <c r="J184" s="363"/>
      <c r="K184" s="363"/>
      <c r="L184" s="363"/>
      <c r="M184" s="363"/>
      <c r="N184" s="363"/>
      <c r="O184" s="363"/>
      <c r="P184" s="363"/>
      <c r="Q184" s="363"/>
      <c r="R184" s="363"/>
      <c r="S184" s="363"/>
      <c r="T184" s="363"/>
      <c r="U184" s="363"/>
      <c r="V184" s="363"/>
      <c r="W184" s="363"/>
      <c r="X184" s="363"/>
      <c r="Y184" s="363"/>
      <c r="Z184" s="363"/>
    </row>
    <row r="185" ht="15.75" customHeight="1">
      <c r="A185" s="363"/>
      <c r="B185" s="363"/>
      <c r="C185" s="363"/>
      <c r="D185" s="363"/>
      <c r="E185" s="363"/>
      <c r="F185" s="363"/>
      <c r="G185" s="363"/>
      <c r="H185" s="363"/>
      <c r="I185" s="363"/>
      <c r="J185" s="363"/>
      <c r="K185" s="363"/>
      <c r="L185" s="363"/>
      <c r="M185" s="363"/>
      <c r="N185" s="363"/>
      <c r="O185" s="363"/>
      <c r="P185" s="363"/>
      <c r="Q185" s="363"/>
      <c r="R185" s="363"/>
      <c r="S185" s="363"/>
      <c r="T185" s="363"/>
      <c r="U185" s="363"/>
      <c r="V185" s="363"/>
      <c r="W185" s="363"/>
      <c r="X185" s="363"/>
      <c r="Y185" s="363"/>
      <c r="Z185" s="363"/>
    </row>
    <row r="186" ht="15.75" customHeight="1">
      <c r="A186" s="363"/>
      <c r="B186" s="363"/>
      <c r="C186" s="363"/>
      <c r="D186" s="363"/>
      <c r="E186" s="363"/>
      <c r="F186" s="363"/>
      <c r="G186" s="363"/>
      <c r="H186" s="363"/>
      <c r="I186" s="363"/>
      <c r="J186" s="363"/>
      <c r="K186" s="363"/>
      <c r="L186" s="363"/>
      <c r="M186" s="363"/>
      <c r="N186" s="363"/>
      <c r="O186" s="363"/>
      <c r="P186" s="363"/>
      <c r="Q186" s="363"/>
      <c r="R186" s="363"/>
      <c r="S186" s="363"/>
      <c r="T186" s="363"/>
      <c r="U186" s="363"/>
      <c r="V186" s="363"/>
      <c r="W186" s="363"/>
      <c r="X186" s="363"/>
      <c r="Y186" s="363"/>
      <c r="Z186" s="363"/>
    </row>
    <row r="187" ht="15.75" customHeight="1">
      <c r="A187" s="363"/>
      <c r="B187" s="363"/>
      <c r="C187" s="363"/>
      <c r="D187" s="363"/>
      <c r="E187" s="363"/>
      <c r="F187" s="363"/>
      <c r="G187" s="363"/>
      <c r="H187" s="363"/>
      <c r="I187" s="363"/>
      <c r="J187" s="363"/>
      <c r="K187" s="363"/>
      <c r="L187" s="363"/>
      <c r="M187" s="363"/>
      <c r="N187" s="363"/>
      <c r="O187" s="363"/>
      <c r="P187" s="363"/>
      <c r="Q187" s="363"/>
      <c r="R187" s="363"/>
      <c r="S187" s="363"/>
      <c r="T187" s="363"/>
      <c r="U187" s="363"/>
      <c r="V187" s="363"/>
      <c r="W187" s="363"/>
      <c r="X187" s="363"/>
      <c r="Y187" s="363"/>
      <c r="Z187" s="363"/>
    </row>
    <row r="188" ht="15.75" customHeight="1">
      <c r="A188" s="363"/>
      <c r="B188" s="363"/>
      <c r="C188" s="363"/>
      <c r="D188" s="363"/>
      <c r="E188" s="363"/>
      <c r="F188" s="363"/>
      <c r="G188" s="363"/>
      <c r="H188" s="363"/>
      <c r="I188" s="363"/>
      <c r="J188" s="363"/>
      <c r="K188" s="363"/>
      <c r="L188" s="363"/>
      <c r="M188" s="363"/>
      <c r="N188" s="363"/>
      <c r="O188" s="363"/>
      <c r="P188" s="363"/>
      <c r="Q188" s="363"/>
      <c r="R188" s="363"/>
      <c r="S188" s="363"/>
      <c r="T188" s="363"/>
      <c r="U188" s="363"/>
      <c r="V188" s="363"/>
      <c r="W188" s="363"/>
      <c r="X188" s="363"/>
      <c r="Y188" s="363"/>
      <c r="Z188" s="363"/>
    </row>
    <row r="189" ht="15.75" customHeight="1">
      <c r="A189" s="363"/>
      <c r="B189" s="363"/>
      <c r="C189" s="363"/>
      <c r="D189" s="363"/>
      <c r="E189" s="363"/>
      <c r="F189" s="363"/>
      <c r="G189" s="363"/>
      <c r="H189" s="363"/>
      <c r="I189" s="363"/>
      <c r="J189" s="363"/>
      <c r="K189" s="363"/>
      <c r="L189" s="363"/>
      <c r="M189" s="363"/>
      <c r="N189" s="363"/>
      <c r="O189" s="363"/>
      <c r="P189" s="363"/>
      <c r="Q189" s="363"/>
      <c r="R189" s="363"/>
      <c r="S189" s="363"/>
      <c r="T189" s="363"/>
      <c r="U189" s="363"/>
      <c r="V189" s="363"/>
      <c r="W189" s="363"/>
      <c r="X189" s="363"/>
      <c r="Y189" s="363"/>
      <c r="Z189" s="363"/>
    </row>
    <row r="190" ht="15.75" customHeight="1">
      <c r="A190" s="363"/>
      <c r="B190" s="363"/>
      <c r="C190" s="363"/>
      <c r="D190" s="363"/>
      <c r="E190" s="363"/>
      <c r="F190" s="363"/>
      <c r="G190" s="363"/>
      <c r="H190" s="363"/>
      <c r="I190" s="363"/>
      <c r="J190" s="363"/>
      <c r="K190" s="363"/>
      <c r="L190" s="363"/>
      <c r="M190" s="363"/>
      <c r="N190" s="363"/>
      <c r="O190" s="363"/>
      <c r="P190" s="363"/>
      <c r="Q190" s="363"/>
      <c r="R190" s="363"/>
      <c r="S190" s="363"/>
      <c r="T190" s="363"/>
      <c r="U190" s="363"/>
      <c r="V190" s="363"/>
      <c r="W190" s="363"/>
      <c r="X190" s="363"/>
      <c r="Y190" s="363"/>
      <c r="Z190" s="363"/>
    </row>
    <row r="191" ht="15.75" customHeight="1">
      <c r="A191" s="363"/>
      <c r="B191" s="363"/>
      <c r="C191" s="363"/>
      <c r="D191" s="363"/>
      <c r="E191" s="363"/>
      <c r="F191" s="363"/>
      <c r="G191" s="363"/>
      <c r="H191" s="363"/>
      <c r="I191" s="363"/>
      <c r="J191" s="363"/>
      <c r="K191" s="363"/>
      <c r="L191" s="363"/>
      <c r="M191" s="363"/>
      <c r="N191" s="363"/>
      <c r="O191" s="363"/>
      <c r="P191" s="363"/>
      <c r="Q191" s="363"/>
      <c r="R191" s="363"/>
      <c r="S191" s="363"/>
      <c r="T191" s="363"/>
      <c r="U191" s="363"/>
      <c r="V191" s="363"/>
      <c r="W191" s="363"/>
      <c r="X191" s="363"/>
      <c r="Y191" s="363"/>
      <c r="Z191" s="363"/>
    </row>
    <row r="192" ht="15.75" customHeight="1">
      <c r="A192" s="363"/>
      <c r="B192" s="363"/>
      <c r="C192" s="363"/>
      <c r="D192" s="363"/>
      <c r="E192" s="363"/>
      <c r="F192" s="363"/>
      <c r="G192" s="363"/>
      <c r="H192" s="363"/>
      <c r="I192" s="363"/>
      <c r="J192" s="363"/>
      <c r="K192" s="363"/>
      <c r="L192" s="363"/>
      <c r="M192" s="363"/>
      <c r="N192" s="363"/>
      <c r="O192" s="363"/>
      <c r="P192" s="363"/>
      <c r="Q192" s="363"/>
      <c r="R192" s="363"/>
      <c r="S192" s="363"/>
      <c r="T192" s="363"/>
      <c r="U192" s="363"/>
      <c r="V192" s="363"/>
      <c r="W192" s="363"/>
      <c r="X192" s="363"/>
      <c r="Y192" s="363"/>
      <c r="Z192" s="363"/>
    </row>
    <row r="193" ht="15.75" customHeight="1">
      <c r="A193" s="363"/>
      <c r="B193" s="363"/>
      <c r="C193" s="363"/>
      <c r="D193" s="363"/>
      <c r="E193" s="363"/>
      <c r="F193" s="363"/>
      <c r="G193" s="363"/>
      <c r="H193" s="363"/>
      <c r="I193" s="363"/>
      <c r="J193" s="363"/>
      <c r="K193" s="363"/>
      <c r="L193" s="363"/>
      <c r="M193" s="363"/>
      <c r="N193" s="363"/>
      <c r="O193" s="363"/>
      <c r="P193" s="363"/>
      <c r="Q193" s="363"/>
      <c r="R193" s="363"/>
      <c r="S193" s="363"/>
      <c r="T193" s="363"/>
      <c r="U193" s="363"/>
      <c r="V193" s="363"/>
      <c r="W193" s="363"/>
      <c r="X193" s="363"/>
      <c r="Y193" s="363"/>
      <c r="Z193" s="363"/>
    </row>
    <row r="194" ht="15.75" customHeight="1">
      <c r="A194" s="363"/>
      <c r="B194" s="363"/>
      <c r="C194" s="363"/>
      <c r="D194" s="363"/>
      <c r="E194" s="363"/>
      <c r="F194" s="363"/>
      <c r="G194" s="363"/>
      <c r="H194" s="363"/>
      <c r="I194" s="363"/>
      <c r="J194" s="363"/>
      <c r="K194" s="363"/>
      <c r="L194" s="363"/>
      <c r="M194" s="363"/>
      <c r="N194" s="363"/>
      <c r="O194" s="363"/>
      <c r="P194" s="363"/>
      <c r="Q194" s="363"/>
      <c r="R194" s="363"/>
      <c r="S194" s="363"/>
      <c r="T194" s="363"/>
      <c r="U194" s="363"/>
      <c r="V194" s="363"/>
      <c r="W194" s="363"/>
      <c r="X194" s="363"/>
      <c r="Y194" s="363"/>
      <c r="Z194" s="363"/>
    </row>
    <row r="195" ht="15.75" customHeight="1">
      <c r="A195" s="363"/>
      <c r="B195" s="363"/>
      <c r="C195" s="363"/>
      <c r="D195" s="363"/>
      <c r="E195" s="363"/>
      <c r="F195" s="363"/>
      <c r="G195" s="363"/>
      <c r="H195" s="363"/>
      <c r="I195" s="363"/>
      <c r="J195" s="363"/>
      <c r="K195" s="363"/>
      <c r="L195" s="363"/>
      <c r="M195" s="363"/>
      <c r="N195" s="363"/>
      <c r="O195" s="363"/>
      <c r="P195" s="363"/>
      <c r="Q195" s="363"/>
      <c r="R195" s="363"/>
      <c r="S195" s="363"/>
      <c r="T195" s="363"/>
      <c r="U195" s="363"/>
      <c r="V195" s="363"/>
      <c r="W195" s="363"/>
      <c r="X195" s="363"/>
      <c r="Y195" s="363"/>
      <c r="Z195" s="363"/>
    </row>
    <row r="196" ht="15.75" customHeight="1">
      <c r="A196" s="363"/>
      <c r="B196" s="363"/>
      <c r="C196" s="363"/>
      <c r="D196" s="363"/>
      <c r="E196" s="363"/>
      <c r="F196" s="363"/>
      <c r="G196" s="363"/>
      <c r="H196" s="363"/>
      <c r="I196" s="363"/>
      <c r="J196" s="363"/>
      <c r="K196" s="363"/>
      <c r="L196" s="363"/>
      <c r="M196" s="363"/>
      <c r="N196" s="363"/>
      <c r="O196" s="363"/>
      <c r="P196" s="363"/>
      <c r="Q196" s="363"/>
      <c r="R196" s="363"/>
      <c r="S196" s="363"/>
      <c r="T196" s="363"/>
      <c r="U196" s="363"/>
      <c r="V196" s="363"/>
      <c r="W196" s="363"/>
      <c r="X196" s="363"/>
      <c r="Y196" s="363"/>
      <c r="Z196" s="363"/>
    </row>
    <row r="197" ht="15.75" customHeight="1">
      <c r="A197" s="363"/>
      <c r="B197" s="363"/>
      <c r="C197" s="363"/>
      <c r="D197" s="363"/>
      <c r="E197" s="363"/>
      <c r="F197" s="363"/>
      <c r="G197" s="363"/>
      <c r="H197" s="363"/>
      <c r="I197" s="363"/>
      <c r="J197" s="363"/>
      <c r="K197" s="363"/>
      <c r="L197" s="363"/>
      <c r="M197" s="363"/>
      <c r="N197" s="363"/>
      <c r="O197" s="363"/>
      <c r="P197" s="363"/>
      <c r="Q197" s="363"/>
      <c r="R197" s="363"/>
      <c r="S197" s="363"/>
      <c r="T197" s="363"/>
      <c r="U197" s="363"/>
      <c r="V197" s="363"/>
      <c r="W197" s="363"/>
      <c r="X197" s="363"/>
      <c r="Y197" s="363"/>
      <c r="Z197" s="363"/>
    </row>
    <row r="198" ht="15.75" customHeight="1">
      <c r="A198" s="363"/>
      <c r="B198" s="363"/>
      <c r="C198" s="363"/>
      <c r="D198" s="363"/>
      <c r="E198" s="363"/>
      <c r="F198" s="363"/>
      <c r="G198" s="363"/>
      <c r="H198" s="363"/>
      <c r="I198" s="363"/>
      <c r="J198" s="363"/>
      <c r="K198" s="363"/>
      <c r="L198" s="363"/>
      <c r="M198" s="363"/>
      <c r="N198" s="363"/>
      <c r="O198" s="363"/>
      <c r="P198" s="363"/>
      <c r="Q198" s="363"/>
      <c r="R198" s="363"/>
      <c r="S198" s="363"/>
      <c r="T198" s="363"/>
      <c r="U198" s="363"/>
      <c r="V198" s="363"/>
      <c r="W198" s="363"/>
      <c r="X198" s="363"/>
      <c r="Y198" s="363"/>
      <c r="Z198" s="363"/>
    </row>
    <row r="199" ht="15.75" customHeight="1">
      <c r="A199" s="363"/>
      <c r="B199" s="363"/>
      <c r="C199" s="363"/>
      <c r="D199" s="363"/>
      <c r="E199" s="363"/>
      <c r="F199" s="363"/>
      <c r="G199" s="363"/>
      <c r="H199" s="363"/>
      <c r="I199" s="363"/>
      <c r="J199" s="363"/>
      <c r="K199" s="363"/>
      <c r="L199" s="363"/>
      <c r="M199" s="363"/>
      <c r="N199" s="363"/>
      <c r="O199" s="363"/>
      <c r="P199" s="363"/>
      <c r="Q199" s="363"/>
      <c r="R199" s="363"/>
      <c r="S199" s="363"/>
      <c r="T199" s="363"/>
      <c r="U199" s="363"/>
      <c r="V199" s="363"/>
      <c r="W199" s="363"/>
      <c r="X199" s="363"/>
      <c r="Y199" s="363"/>
      <c r="Z199" s="363"/>
    </row>
    <row r="200" ht="15.75" customHeight="1">
      <c r="A200" s="363"/>
      <c r="B200" s="363"/>
      <c r="C200" s="363"/>
      <c r="D200" s="363"/>
      <c r="E200" s="363"/>
      <c r="F200" s="363"/>
      <c r="G200" s="363"/>
      <c r="H200" s="363"/>
      <c r="I200" s="363"/>
      <c r="J200" s="363"/>
      <c r="K200" s="363"/>
      <c r="L200" s="363"/>
      <c r="M200" s="363"/>
      <c r="N200" s="363"/>
      <c r="O200" s="363"/>
      <c r="P200" s="363"/>
      <c r="Q200" s="363"/>
      <c r="R200" s="363"/>
      <c r="S200" s="363"/>
      <c r="T200" s="363"/>
      <c r="U200" s="363"/>
      <c r="V200" s="363"/>
      <c r="W200" s="363"/>
      <c r="X200" s="363"/>
      <c r="Y200" s="363"/>
      <c r="Z200" s="363"/>
    </row>
    <row r="201" ht="15.75" customHeight="1">
      <c r="A201" s="363"/>
      <c r="B201" s="363"/>
      <c r="C201" s="363"/>
      <c r="D201" s="363"/>
      <c r="E201" s="363"/>
      <c r="F201" s="363"/>
      <c r="G201" s="363"/>
      <c r="H201" s="363"/>
      <c r="I201" s="363"/>
      <c r="J201" s="363"/>
      <c r="K201" s="363"/>
      <c r="L201" s="363"/>
      <c r="M201" s="363"/>
      <c r="N201" s="363"/>
      <c r="O201" s="363"/>
      <c r="P201" s="363"/>
      <c r="Q201" s="363"/>
      <c r="R201" s="363"/>
      <c r="S201" s="363"/>
      <c r="T201" s="363"/>
      <c r="U201" s="363"/>
      <c r="V201" s="363"/>
      <c r="W201" s="363"/>
      <c r="X201" s="363"/>
      <c r="Y201" s="363"/>
      <c r="Z201" s="363"/>
    </row>
    <row r="202" ht="15.75" customHeight="1">
      <c r="A202" s="363"/>
      <c r="B202" s="363"/>
      <c r="C202" s="363"/>
      <c r="D202" s="363"/>
      <c r="E202" s="363"/>
      <c r="F202" s="363"/>
      <c r="G202" s="363"/>
      <c r="H202" s="363"/>
      <c r="I202" s="363"/>
      <c r="J202" s="363"/>
      <c r="K202" s="363"/>
      <c r="L202" s="363"/>
      <c r="M202" s="363"/>
      <c r="N202" s="363"/>
      <c r="O202" s="363"/>
      <c r="P202" s="363"/>
      <c r="Q202" s="363"/>
      <c r="R202" s="363"/>
      <c r="S202" s="363"/>
      <c r="T202" s="363"/>
      <c r="U202" s="363"/>
      <c r="V202" s="363"/>
      <c r="W202" s="363"/>
      <c r="X202" s="363"/>
      <c r="Y202" s="363"/>
      <c r="Z202" s="363"/>
    </row>
    <row r="203" ht="15.75" customHeight="1">
      <c r="A203" s="363"/>
      <c r="B203" s="363"/>
      <c r="C203" s="363"/>
      <c r="D203" s="363"/>
      <c r="E203" s="363"/>
      <c r="F203" s="363"/>
      <c r="G203" s="363"/>
      <c r="H203" s="363"/>
      <c r="I203" s="363"/>
      <c r="J203" s="363"/>
      <c r="K203" s="363"/>
      <c r="L203" s="363"/>
      <c r="M203" s="363"/>
      <c r="N203" s="363"/>
      <c r="O203" s="363"/>
      <c r="P203" s="363"/>
      <c r="Q203" s="363"/>
      <c r="R203" s="363"/>
      <c r="S203" s="363"/>
      <c r="T203" s="363"/>
      <c r="U203" s="363"/>
      <c r="V203" s="363"/>
      <c r="W203" s="363"/>
      <c r="X203" s="363"/>
      <c r="Y203" s="363"/>
      <c r="Z203" s="363"/>
    </row>
    <row r="204" ht="15.75" customHeight="1">
      <c r="A204" s="363"/>
      <c r="B204" s="363"/>
      <c r="C204" s="363"/>
      <c r="D204" s="363"/>
      <c r="E204" s="363"/>
      <c r="F204" s="363"/>
      <c r="G204" s="363"/>
      <c r="H204" s="363"/>
      <c r="I204" s="363"/>
      <c r="J204" s="363"/>
      <c r="K204" s="363"/>
      <c r="L204" s="363"/>
      <c r="M204" s="363"/>
      <c r="N204" s="363"/>
      <c r="O204" s="363"/>
      <c r="P204" s="363"/>
      <c r="Q204" s="363"/>
      <c r="R204" s="363"/>
      <c r="S204" s="363"/>
      <c r="T204" s="363"/>
      <c r="U204" s="363"/>
      <c r="V204" s="363"/>
      <c r="W204" s="363"/>
      <c r="X204" s="363"/>
      <c r="Y204" s="363"/>
      <c r="Z204" s="363"/>
    </row>
    <row r="205" ht="15.75" customHeight="1">
      <c r="A205" s="363"/>
      <c r="B205" s="363"/>
      <c r="C205" s="363"/>
      <c r="D205" s="363"/>
      <c r="E205" s="363"/>
      <c r="F205" s="363"/>
      <c r="G205" s="363"/>
      <c r="H205" s="363"/>
      <c r="I205" s="363"/>
      <c r="J205" s="363"/>
      <c r="K205" s="363"/>
      <c r="L205" s="363"/>
      <c r="M205" s="363"/>
      <c r="N205" s="363"/>
      <c r="O205" s="363"/>
      <c r="P205" s="363"/>
      <c r="Q205" s="363"/>
      <c r="R205" s="363"/>
      <c r="S205" s="363"/>
      <c r="T205" s="363"/>
      <c r="U205" s="363"/>
      <c r="V205" s="363"/>
      <c r="W205" s="363"/>
      <c r="X205" s="363"/>
      <c r="Y205" s="363"/>
      <c r="Z205" s="363"/>
    </row>
    <row r="206" ht="15.75" customHeight="1">
      <c r="A206" s="363"/>
      <c r="B206" s="363"/>
      <c r="C206" s="363"/>
      <c r="D206" s="363"/>
      <c r="E206" s="363"/>
      <c r="F206" s="363"/>
      <c r="G206" s="363"/>
      <c r="H206" s="363"/>
      <c r="I206" s="363"/>
      <c r="J206" s="363"/>
      <c r="K206" s="363"/>
      <c r="L206" s="363"/>
      <c r="M206" s="363"/>
      <c r="N206" s="363"/>
      <c r="O206" s="363"/>
      <c r="P206" s="363"/>
      <c r="Q206" s="363"/>
      <c r="R206" s="363"/>
      <c r="S206" s="363"/>
      <c r="T206" s="363"/>
      <c r="U206" s="363"/>
      <c r="V206" s="363"/>
      <c r="W206" s="363"/>
      <c r="X206" s="363"/>
      <c r="Y206" s="363"/>
      <c r="Z206" s="363"/>
    </row>
    <row r="207" ht="15.75" customHeight="1">
      <c r="A207" s="363"/>
      <c r="B207" s="363"/>
      <c r="C207" s="363"/>
      <c r="D207" s="363"/>
      <c r="E207" s="363"/>
      <c r="F207" s="363"/>
      <c r="G207" s="363"/>
      <c r="H207" s="363"/>
      <c r="I207" s="363"/>
      <c r="J207" s="363"/>
      <c r="K207" s="363"/>
      <c r="L207" s="363"/>
      <c r="M207" s="363"/>
      <c r="N207" s="363"/>
      <c r="O207" s="363"/>
      <c r="P207" s="363"/>
      <c r="Q207" s="363"/>
      <c r="R207" s="363"/>
      <c r="S207" s="363"/>
      <c r="T207" s="363"/>
      <c r="U207" s="363"/>
      <c r="V207" s="363"/>
      <c r="W207" s="363"/>
      <c r="X207" s="363"/>
      <c r="Y207" s="363"/>
      <c r="Z207" s="363"/>
    </row>
    <row r="208" ht="15.75" customHeight="1">
      <c r="A208" s="363"/>
      <c r="B208" s="363"/>
      <c r="C208" s="363"/>
      <c r="D208" s="363"/>
      <c r="E208" s="363"/>
      <c r="F208" s="363"/>
      <c r="G208" s="363"/>
      <c r="H208" s="363"/>
      <c r="I208" s="363"/>
      <c r="J208" s="363"/>
      <c r="K208" s="363"/>
      <c r="L208" s="363"/>
      <c r="M208" s="363"/>
      <c r="N208" s="363"/>
      <c r="O208" s="363"/>
      <c r="P208" s="363"/>
      <c r="Q208" s="363"/>
      <c r="R208" s="363"/>
      <c r="S208" s="363"/>
      <c r="T208" s="363"/>
      <c r="U208" s="363"/>
      <c r="V208" s="363"/>
      <c r="W208" s="363"/>
      <c r="X208" s="363"/>
      <c r="Y208" s="363"/>
      <c r="Z208" s="363"/>
    </row>
    <row r="209" ht="15.75" customHeight="1">
      <c r="A209" s="363"/>
      <c r="B209" s="363"/>
      <c r="C209" s="363"/>
      <c r="D209" s="363"/>
      <c r="E209" s="363"/>
      <c r="F209" s="363"/>
      <c r="G209" s="363"/>
      <c r="H209" s="363"/>
      <c r="I209" s="363"/>
      <c r="J209" s="363"/>
      <c r="K209" s="363"/>
      <c r="L209" s="363"/>
      <c r="M209" s="363"/>
      <c r="N209" s="363"/>
      <c r="O209" s="363"/>
      <c r="P209" s="363"/>
      <c r="Q209" s="363"/>
      <c r="R209" s="363"/>
      <c r="S209" s="363"/>
      <c r="T209" s="363"/>
      <c r="U209" s="363"/>
      <c r="V209" s="363"/>
      <c r="W209" s="363"/>
      <c r="X209" s="363"/>
      <c r="Y209" s="363"/>
      <c r="Z209" s="363"/>
    </row>
    <row r="210" ht="15.75" customHeight="1">
      <c r="A210" s="363"/>
      <c r="B210" s="363"/>
      <c r="C210" s="363"/>
      <c r="D210" s="363"/>
      <c r="E210" s="363"/>
      <c r="F210" s="363"/>
      <c r="G210" s="363"/>
      <c r="H210" s="363"/>
      <c r="I210" s="363"/>
      <c r="J210" s="363"/>
      <c r="K210" s="363"/>
      <c r="L210" s="363"/>
      <c r="M210" s="363"/>
      <c r="N210" s="363"/>
      <c r="O210" s="363"/>
      <c r="P210" s="363"/>
      <c r="Q210" s="363"/>
      <c r="R210" s="363"/>
      <c r="S210" s="363"/>
      <c r="T210" s="363"/>
      <c r="U210" s="363"/>
      <c r="V210" s="363"/>
      <c r="W210" s="363"/>
      <c r="X210" s="363"/>
      <c r="Y210" s="363"/>
      <c r="Z210" s="363"/>
    </row>
    <row r="211" ht="15.75" customHeight="1">
      <c r="A211" s="363"/>
      <c r="B211" s="363"/>
      <c r="C211" s="363"/>
      <c r="D211" s="363"/>
      <c r="E211" s="363"/>
      <c r="F211" s="363"/>
      <c r="G211" s="363"/>
      <c r="H211" s="363"/>
      <c r="I211" s="363"/>
      <c r="J211" s="363"/>
      <c r="K211" s="363"/>
      <c r="L211" s="363"/>
      <c r="M211" s="363"/>
      <c r="N211" s="363"/>
      <c r="O211" s="363"/>
      <c r="P211" s="363"/>
      <c r="Q211" s="363"/>
      <c r="R211" s="363"/>
      <c r="S211" s="363"/>
      <c r="T211" s="363"/>
      <c r="U211" s="363"/>
      <c r="V211" s="363"/>
      <c r="W211" s="363"/>
      <c r="X211" s="363"/>
      <c r="Y211" s="363"/>
      <c r="Z211" s="363"/>
    </row>
    <row r="212" ht="15.75" customHeight="1">
      <c r="A212" s="363"/>
      <c r="B212" s="363"/>
      <c r="C212" s="363"/>
      <c r="D212" s="363"/>
      <c r="E212" s="363"/>
      <c r="F212" s="363"/>
      <c r="G212" s="363"/>
      <c r="H212" s="363"/>
      <c r="I212" s="363"/>
      <c r="J212" s="363"/>
      <c r="K212" s="363"/>
      <c r="L212" s="363"/>
      <c r="M212" s="363"/>
      <c r="N212" s="363"/>
      <c r="O212" s="363"/>
      <c r="P212" s="363"/>
      <c r="Q212" s="363"/>
      <c r="R212" s="363"/>
      <c r="S212" s="363"/>
      <c r="T212" s="363"/>
      <c r="U212" s="363"/>
      <c r="V212" s="363"/>
      <c r="W212" s="363"/>
      <c r="X212" s="363"/>
      <c r="Y212" s="363"/>
      <c r="Z212" s="363"/>
    </row>
    <row r="213" ht="15.75" customHeight="1">
      <c r="A213" s="363"/>
      <c r="B213" s="363"/>
      <c r="C213" s="363"/>
      <c r="D213" s="363"/>
      <c r="E213" s="363"/>
      <c r="F213" s="363"/>
      <c r="G213" s="363"/>
      <c r="H213" s="363"/>
      <c r="I213" s="363"/>
      <c r="J213" s="363"/>
      <c r="K213" s="363"/>
      <c r="L213" s="363"/>
      <c r="M213" s="363"/>
      <c r="N213" s="363"/>
      <c r="O213" s="363"/>
      <c r="P213" s="363"/>
      <c r="Q213" s="363"/>
      <c r="R213" s="363"/>
      <c r="S213" s="363"/>
      <c r="T213" s="363"/>
      <c r="U213" s="363"/>
      <c r="V213" s="363"/>
      <c r="W213" s="363"/>
      <c r="X213" s="363"/>
      <c r="Y213" s="363"/>
      <c r="Z213" s="363"/>
    </row>
    <row r="214" ht="15.75" customHeight="1">
      <c r="A214" s="363"/>
      <c r="B214" s="363"/>
      <c r="C214" s="363"/>
      <c r="D214" s="363"/>
      <c r="E214" s="363"/>
      <c r="F214" s="363"/>
      <c r="G214" s="363"/>
      <c r="H214" s="363"/>
      <c r="I214" s="363"/>
      <c r="J214" s="363"/>
      <c r="K214" s="363"/>
      <c r="L214" s="363"/>
      <c r="M214" s="363"/>
      <c r="N214" s="363"/>
      <c r="O214" s="363"/>
      <c r="P214" s="363"/>
      <c r="Q214" s="363"/>
      <c r="R214" s="363"/>
      <c r="S214" s="363"/>
      <c r="T214" s="363"/>
      <c r="U214" s="363"/>
      <c r="V214" s="363"/>
      <c r="W214" s="363"/>
      <c r="X214" s="363"/>
      <c r="Y214" s="363"/>
      <c r="Z214" s="363"/>
    </row>
    <row r="215" ht="15.75" customHeight="1">
      <c r="A215" s="363"/>
      <c r="B215" s="363"/>
      <c r="C215" s="363"/>
      <c r="D215" s="363"/>
      <c r="E215" s="363"/>
      <c r="F215" s="363"/>
      <c r="G215" s="363"/>
      <c r="H215" s="363"/>
      <c r="I215" s="363"/>
      <c r="J215" s="363"/>
      <c r="K215" s="363"/>
      <c r="L215" s="363"/>
      <c r="M215" s="363"/>
      <c r="N215" s="363"/>
      <c r="O215" s="363"/>
      <c r="P215" s="363"/>
      <c r="Q215" s="363"/>
      <c r="R215" s="363"/>
      <c r="S215" s="363"/>
      <c r="T215" s="363"/>
      <c r="U215" s="363"/>
      <c r="V215" s="363"/>
      <c r="W215" s="363"/>
      <c r="X215" s="363"/>
      <c r="Y215" s="363"/>
      <c r="Z215" s="363"/>
    </row>
    <row r="216" ht="15.75" customHeight="1">
      <c r="A216" s="363"/>
      <c r="B216" s="363"/>
      <c r="C216" s="363"/>
      <c r="D216" s="363"/>
      <c r="E216" s="363"/>
      <c r="F216" s="363"/>
      <c r="G216" s="363"/>
      <c r="H216" s="363"/>
      <c r="I216" s="363"/>
      <c r="J216" s="363"/>
      <c r="K216" s="363"/>
      <c r="L216" s="363"/>
      <c r="M216" s="363"/>
      <c r="N216" s="363"/>
      <c r="O216" s="363"/>
      <c r="P216" s="363"/>
      <c r="Q216" s="363"/>
      <c r="R216" s="363"/>
      <c r="S216" s="363"/>
      <c r="T216" s="363"/>
      <c r="U216" s="363"/>
      <c r="V216" s="363"/>
      <c r="W216" s="363"/>
      <c r="X216" s="363"/>
      <c r="Y216" s="363"/>
      <c r="Z216" s="363"/>
    </row>
    <row r="217" ht="15.75" customHeight="1">
      <c r="A217" s="363"/>
      <c r="B217" s="363"/>
      <c r="C217" s="363"/>
      <c r="D217" s="363"/>
      <c r="E217" s="363"/>
      <c r="F217" s="363"/>
      <c r="G217" s="363"/>
      <c r="H217" s="363"/>
      <c r="I217" s="363"/>
      <c r="J217" s="363"/>
      <c r="K217" s="363"/>
      <c r="L217" s="363"/>
      <c r="M217" s="363"/>
      <c r="N217" s="363"/>
      <c r="O217" s="363"/>
      <c r="P217" s="363"/>
      <c r="Q217" s="363"/>
      <c r="R217" s="363"/>
      <c r="S217" s="363"/>
      <c r="T217" s="363"/>
      <c r="U217" s="363"/>
      <c r="V217" s="363"/>
      <c r="W217" s="363"/>
      <c r="X217" s="363"/>
      <c r="Y217" s="363"/>
      <c r="Z217" s="363"/>
    </row>
    <row r="218" ht="15.75" customHeight="1">
      <c r="A218" s="363"/>
      <c r="B218" s="363"/>
      <c r="C218" s="363"/>
      <c r="D218" s="363"/>
      <c r="E218" s="363"/>
      <c r="F218" s="363"/>
      <c r="G218" s="363"/>
      <c r="H218" s="363"/>
      <c r="I218" s="363"/>
      <c r="J218" s="363"/>
      <c r="K218" s="363"/>
      <c r="L218" s="363"/>
      <c r="M218" s="363"/>
      <c r="N218" s="363"/>
      <c r="O218" s="363"/>
      <c r="P218" s="363"/>
      <c r="Q218" s="363"/>
      <c r="R218" s="363"/>
      <c r="S218" s="363"/>
      <c r="T218" s="363"/>
      <c r="U218" s="363"/>
      <c r="V218" s="363"/>
      <c r="W218" s="363"/>
      <c r="X218" s="363"/>
      <c r="Y218" s="363"/>
      <c r="Z218" s="363"/>
    </row>
    <row r="219" ht="15.75" customHeight="1">
      <c r="A219" s="363"/>
      <c r="B219" s="363"/>
      <c r="C219" s="363"/>
      <c r="D219" s="363"/>
      <c r="E219" s="363"/>
      <c r="F219" s="363"/>
      <c r="G219" s="363"/>
      <c r="H219" s="363"/>
      <c r="I219" s="363"/>
      <c r="J219" s="363"/>
      <c r="K219" s="363"/>
      <c r="L219" s="363"/>
      <c r="M219" s="363"/>
      <c r="N219" s="363"/>
      <c r="O219" s="363"/>
      <c r="P219" s="363"/>
      <c r="Q219" s="363"/>
      <c r="R219" s="363"/>
      <c r="S219" s="363"/>
      <c r="T219" s="363"/>
      <c r="U219" s="363"/>
      <c r="V219" s="363"/>
      <c r="W219" s="363"/>
      <c r="X219" s="363"/>
      <c r="Y219" s="363"/>
      <c r="Z219" s="363"/>
    </row>
    <row r="220" ht="15.75" customHeight="1">
      <c r="A220" s="363"/>
      <c r="B220" s="363"/>
      <c r="C220" s="363"/>
      <c r="D220" s="363"/>
      <c r="E220" s="363"/>
      <c r="F220" s="363"/>
      <c r="G220" s="363"/>
      <c r="H220" s="363"/>
      <c r="I220" s="363"/>
      <c r="J220" s="363"/>
      <c r="K220" s="363"/>
      <c r="L220" s="363"/>
      <c r="M220" s="363"/>
      <c r="N220" s="363"/>
      <c r="O220" s="363"/>
      <c r="P220" s="363"/>
      <c r="Q220" s="363"/>
      <c r="R220" s="363"/>
      <c r="S220" s="363"/>
      <c r="T220" s="363"/>
      <c r="U220" s="363"/>
      <c r="V220" s="363"/>
      <c r="W220" s="363"/>
      <c r="X220" s="363"/>
      <c r="Y220" s="363"/>
      <c r="Z220" s="363"/>
    </row>
    <row r="221" ht="15.75" customHeight="1">
      <c r="A221" s="363"/>
      <c r="B221" s="363"/>
      <c r="C221" s="363"/>
      <c r="D221" s="363"/>
      <c r="E221" s="363"/>
      <c r="F221" s="363"/>
      <c r="G221" s="363"/>
      <c r="H221" s="363"/>
      <c r="I221" s="363"/>
      <c r="J221" s="363"/>
      <c r="K221" s="363"/>
      <c r="L221" s="363"/>
      <c r="M221" s="363"/>
      <c r="N221" s="363"/>
      <c r="O221" s="363"/>
      <c r="P221" s="363"/>
      <c r="Q221" s="363"/>
      <c r="R221" s="363"/>
      <c r="S221" s="363"/>
      <c r="T221" s="363"/>
      <c r="U221" s="363"/>
      <c r="V221" s="363"/>
      <c r="W221" s="363"/>
      <c r="X221" s="363"/>
      <c r="Y221" s="363"/>
      <c r="Z221" s="363"/>
    </row>
    <row r="222" ht="15.75" customHeight="1">
      <c r="A222" s="363"/>
      <c r="B222" s="363"/>
      <c r="C222" s="363"/>
      <c r="D222" s="363"/>
      <c r="E222" s="363"/>
      <c r="F222" s="363"/>
      <c r="G222" s="363"/>
      <c r="H222" s="363"/>
      <c r="I222" s="363"/>
      <c r="J222" s="363"/>
      <c r="K222" s="363"/>
      <c r="L222" s="363"/>
      <c r="M222" s="363"/>
      <c r="N222" s="363"/>
      <c r="O222" s="363"/>
      <c r="P222" s="363"/>
      <c r="Q222" s="363"/>
      <c r="R222" s="363"/>
      <c r="S222" s="363"/>
      <c r="T222" s="363"/>
      <c r="U222" s="363"/>
      <c r="V222" s="363"/>
      <c r="W222" s="363"/>
      <c r="X222" s="363"/>
      <c r="Y222" s="363"/>
      <c r="Z222" s="363"/>
    </row>
    <row r="223" ht="15.75" customHeight="1">
      <c r="A223" s="363"/>
      <c r="B223" s="363"/>
      <c r="C223" s="363"/>
      <c r="D223" s="363"/>
      <c r="E223" s="363"/>
      <c r="F223" s="363"/>
      <c r="G223" s="363"/>
      <c r="H223" s="363"/>
      <c r="I223" s="363"/>
      <c r="J223" s="363"/>
      <c r="K223" s="363"/>
      <c r="L223" s="363"/>
      <c r="M223" s="363"/>
      <c r="N223" s="363"/>
      <c r="O223" s="363"/>
      <c r="P223" s="363"/>
      <c r="Q223" s="363"/>
      <c r="R223" s="363"/>
      <c r="S223" s="363"/>
      <c r="T223" s="363"/>
      <c r="U223" s="363"/>
      <c r="V223" s="363"/>
      <c r="W223" s="363"/>
      <c r="X223" s="363"/>
      <c r="Y223" s="363"/>
      <c r="Z223" s="363"/>
    </row>
    <row r="224" ht="15.75" customHeight="1">
      <c r="A224" s="363"/>
      <c r="B224" s="363"/>
      <c r="C224" s="363"/>
      <c r="D224" s="363"/>
      <c r="E224" s="363"/>
      <c r="F224" s="363"/>
      <c r="G224" s="363"/>
      <c r="H224" s="363"/>
      <c r="I224" s="363"/>
      <c r="J224" s="363"/>
      <c r="K224" s="363"/>
      <c r="L224" s="363"/>
      <c r="M224" s="363"/>
      <c r="N224" s="363"/>
      <c r="O224" s="363"/>
      <c r="P224" s="363"/>
      <c r="Q224" s="363"/>
      <c r="R224" s="363"/>
      <c r="S224" s="363"/>
      <c r="T224" s="363"/>
      <c r="U224" s="363"/>
      <c r="V224" s="363"/>
      <c r="W224" s="363"/>
      <c r="X224" s="363"/>
      <c r="Y224" s="363"/>
      <c r="Z224" s="363"/>
    </row>
    <row r="225" ht="15.75" customHeight="1">
      <c r="A225" s="363"/>
      <c r="B225" s="363"/>
      <c r="C225" s="363"/>
      <c r="D225" s="363"/>
      <c r="E225" s="363"/>
      <c r="F225" s="363"/>
      <c r="G225" s="363"/>
      <c r="H225" s="363"/>
      <c r="I225" s="363"/>
      <c r="J225" s="363"/>
      <c r="K225" s="363"/>
      <c r="L225" s="363"/>
      <c r="M225" s="363"/>
      <c r="N225" s="363"/>
      <c r="O225" s="363"/>
      <c r="P225" s="363"/>
      <c r="Q225" s="363"/>
      <c r="R225" s="363"/>
      <c r="S225" s="363"/>
      <c r="T225" s="363"/>
      <c r="U225" s="363"/>
      <c r="V225" s="363"/>
      <c r="W225" s="363"/>
      <c r="X225" s="363"/>
      <c r="Y225" s="363"/>
      <c r="Z225" s="363"/>
    </row>
    <row r="226" ht="15.75" customHeight="1">
      <c r="A226" s="363"/>
      <c r="B226" s="363"/>
      <c r="C226" s="363"/>
      <c r="D226" s="363"/>
      <c r="E226" s="363"/>
      <c r="F226" s="363"/>
      <c r="G226" s="363"/>
      <c r="H226" s="363"/>
      <c r="I226" s="363"/>
      <c r="J226" s="363"/>
      <c r="K226" s="363"/>
      <c r="L226" s="363"/>
      <c r="M226" s="363"/>
      <c r="N226" s="363"/>
      <c r="O226" s="363"/>
      <c r="P226" s="363"/>
      <c r="Q226" s="363"/>
      <c r="R226" s="363"/>
      <c r="S226" s="363"/>
      <c r="T226" s="363"/>
      <c r="U226" s="363"/>
      <c r="V226" s="363"/>
      <c r="W226" s="363"/>
      <c r="X226" s="363"/>
      <c r="Y226" s="363"/>
      <c r="Z226" s="363"/>
    </row>
    <row r="227" ht="15.75" customHeight="1">
      <c r="A227" s="363"/>
      <c r="B227" s="363"/>
      <c r="C227" s="363"/>
      <c r="D227" s="363"/>
      <c r="E227" s="363"/>
      <c r="F227" s="363"/>
      <c r="G227" s="363"/>
      <c r="H227" s="363"/>
      <c r="I227" s="363"/>
      <c r="J227" s="363"/>
      <c r="K227" s="363"/>
      <c r="L227" s="363"/>
      <c r="M227" s="363"/>
      <c r="N227" s="363"/>
      <c r="O227" s="363"/>
      <c r="P227" s="363"/>
      <c r="Q227" s="363"/>
      <c r="R227" s="363"/>
      <c r="S227" s="363"/>
      <c r="T227" s="363"/>
      <c r="U227" s="363"/>
      <c r="V227" s="363"/>
      <c r="W227" s="363"/>
      <c r="X227" s="363"/>
      <c r="Y227" s="363"/>
      <c r="Z227" s="363"/>
    </row>
    <row r="228" ht="15.75" customHeight="1">
      <c r="A228" s="363"/>
      <c r="B228" s="363"/>
      <c r="C228" s="363"/>
      <c r="D228" s="363"/>
      <c r="E228" s="363"/>
      <c r="F228" s="363"/>
      <c r="G228" s="363"/>
      <c r="H228" s="363"/>
      <c r="I228" s="363"/>
      <c r="J228" s="363"/>
      <c r="K228" s="363"/>
      <c r="L228" s="363"/>
      <c r="M228" s="363"/>
      <c r="N228" s="363"/>
      <c r="O228" s="363"/>
      <c r="P228" s="363"/>
      <c r="Q228" s="363"/>
      <c r="R228" s="363"/>
      <c r="S228" s="363"/>
      <c r="T228" s="363"/>
      <c r="U228" s="363"/>
      <c r="V228" s="363"/>
      <c r="W228" s="363"/>
      <c r="X228" s="363"/>
      <c r="Y228" s="363"/>
      <c r="Z228" s="363"/>
    </row>
    <row r="229" ht="15.75" customHeight="1">
      <c r="A229" s="363"/>
      <c r="B229" s="363"/>
      <c r="C229" s="363"/>
      <c r="D229" s="363"/>
      <c r="E229" s="363"/>
      <c r="F229" s="363"/>
      <c r="G229" s="363"/>
      <c r="H229" s="363"/>
      <c r="I229" s="363"/>
      <c r="J229" s="363"/>
      <c r="K229" s="363"/>
      <c r="L229" s="363"/>
      <c r="M229" s="363"/>
      <c r="N229" s="363"/>
      <c r="O229" s="363"/>
      <c r="P229" s="363"/>
      <c r="Q229" s="363"/>
      <c r="R229" s="363"/>
      <c r="S229" s="363"/>
      <c r="T229" s="363"/>
      <c r="U229" s="363"/>
      <c r="V229" s="363"/>
      <c r="W229" s="363"/>
      <c r="X229" s="363"/>
      <c r="Y229" s="363"/>
      <c r="Z229" s="363"/>
    </row>
    <row r="230" ht="15.75" customHeight="1">
      <c r="A230" s="363"/>
      <c r="B230" s="363"/>
      <c r="C230" s="363"/>
      <c r="D230" s="363"/>
      <c r="E230" s="363"/>
      <c r="F230" s="363"/>
      <c r="G230" s="363"/>
      <c r="H230" s="363"/>
      <c r="I230" s="363"/>
      <c r="J230" s="363"/>
      <c r="K230" s="363"/>
      <c r="L230" s="363"/>
      <c r="M230" s="363"/>
      <c r="N230" s="363"/>
      <c r="O230" s="363"/>
      <c r="P230" s="363"/>
      <c r="Q230" s="363"/>
      <c r="R230" s="363"/>
      <c r="S230" s="363"/>
      <c r="T230" s="363"/>
      <c r="U230" s="363"/>
      <c r="V230" s="363"/>
      <c r="W230" s="363"/>
      <c r="X230" s="363"/>
      <c r="Y230" s="363"/>
      <c r="Z230" s="363"/>
    </row>
    <row r="231" ht="15.75" customHeight="1">
      <c r="A231" s="363"/>
      <c r="B231" s="363"/>
      <c r="C231" s="363"/>
      <c r="D231" s="363"/>
      <c r="E231" s="363"/>
      <c r="F231" s="363"/>
      <c r="G231" s="363"/>
      <c r="H231" s="363"/>
      <c r="I231" s="363"/>
      <c r="J231" s="363"/>
      <c r="K231" s="363"/>
      <c r="L231" s="363"/>
      <c r="M231" s="363"/>
      <c r="N231" s="363"/>
      <c r="O231" s="363"/>
      <c r="P231" s="363"/>
      <c r="Q231" s="363"/>
      <c r="R231" s="363"/>
      <c r="S231" s="363"/>
      <c r="T231" s="363"/>
      <c r="U231" s="363"/>
      <c r="V231" s="363"/>
      <c r="W231" s="363"/>
      <c r="X231" s="363"/>
      <c r="Y231" s="363"/>
      <c r="Z231" s="363"/>
    </row>
    <row r="232" ht="15.75" customHeight="1">
      <c r="A232" s="363"/>
      <c r="B232" s="363"/>
      <c r="C232" s="363"/>
      <c r="D232" s="363"/>
      <c r="E232" s="363"/>
      <c r="F232" s="363"/>
      <c r="G232" s="363"/>
      <c r="H232" s="363"/>
      <c r="I232" s="363"/>
      <c r="J232" s="363"/>
      <c r="K232" s="363"/>
      <c r="L232" s="363"/>
      <c r="M232" s="363"/>
      <c r="N232" s="363"/>
      <c r="O232" s="363"/>
      <c r="P232" s="363"/>
      <c r="Q232" s="363"/>
      <c r="R232" s="363"/>
      <c r="S232" s="363"/>
      <c r="T232" s="363"/>
      <c r="U232" s="363"/>
      <c r="V232" s="363"/>
      <c r="W232" s="363"/>
      <c r="X232" s="363"/>
      <c r="Y232" s="363"/>
      <c r="Z232" s="363"/>
    </row>
    <row r="233" ht="15.75" customHeight="1">
      <c r="A233" s="363"/>
      <c r="B233" s="363"/>
      <c r="C233" s="363"/>
      <c r="D233" s="363"/>
      <c r="E233" s="363"/>
      <c r="F233" s="363"/>
      <c r="G233" s="363"/>
      <c r="H233" s="363"/>
      <c r="I233" s="363"/>
      <c r="J233" s="363"/>
      <c r="K233" s="363"/>
      <c r="L233" s="363"/>
      <c r="M233" s="363"/>
      <c r="N233" s="363"/>
      <c r="O233" s="363"/>
      <c r="P233" s="363"/>
      <c r="Q233" s="363"/>
      <c r="R233" s="363"/>
      <c r="S233" s="363"/>
      <c r="T233" s="363"/>
      <c r="U233" s="363"/>
      <c r="V233" s="363"/>
      <c r="W233" s="363"/>
      <c r="X233" s="363"/>
      <c r="Y233" s="363"/>
      <c r="Z233" s="363"/>
    </row>
    <row r="234" ht="15.75" customHeight="1">
      <c r="A234" s="363"/>
      <c r="B234" s="363"/>
      <c r="C234" s="363"/>
      <c r="D234" s="363"/>
      <c r="E234" s="363"/>
      <c r="F234" s="363"/>
      <c r="G234" s="363"/>
      <c r="H234" s="363"/>
      <c r="I234" s="363"/>
      <c r="J234" s="363"/>
      <c r="K234" s="363"/>
      <c r="L234" s="363"/>
      <c r="M234" s="363"/>
      <c r="N234" s="363"/>
      <c r="O234" s="363"/>
      <c r="P234" s="363"/>
      <c r="Q234" s="363"/>
      <c r="R234" s="363"/>
      <c r="S234" s="363"/>
      <c r="T234" s="363"/>
      <c r="U234" s="363"/>
      <c r="V234" s="363"/>
      <c r="W234" s="363"/>
      <c r="X234" s="363"/>
      <c r="Y234" s="363"/>
      <c r="Z234" s="363"/>
    </row>
    <row r="235" ht="15.75" customHeight="1">
      <c r="A235" s="363"/>
      <c r="B235" s="363"/>
      <c r="C235" s="363"/>
      <c r="D235" s="363"/>
      <c r="E235" s="363"/>
      <c r="F235" s="363"/>
      <c r="G235" s="363"/>
      <c r="H235" s="363"/>
      <c r="I235" s="363"/>
      <c r="J235" s="363"/>
      <c r="K235" s="363"/>
      <c r="L235" s="363"/>
      <c r="M235" s="363"/>
      <c r="N235" s="363"/>
      <c r="O235" s="363"/>
      <c r="P235" s="363"/>
      <c r="Q235" s="363"/>
      <c r="R235" s="363"/>
      <c r="S235" s="363"/>
      <c r="T235" s="363"/>
      <c r="U235" s="363"/>
      <c r="V235" s="363"/>
      <c r="W235" s="363"/>
      <c r="X235" s="363"/>
      <c r="Y235" s="363"/>
      <c r="Z235" s="363"/>
    </row>
    <row r="236" ht="15.75" customHeight="1">
      <c r="A236" s="363"/>
      <c r="B236" s="363"/>
      <c r="C236" s="363"/>
      <c r="D236" s="363"/>
      <c r="E236" s="363"/>
      <c r="F236" s="363"/>
      <c r="G236" s="363"/>
      <c r="H236" s="363"/>
      <c r="I236" s="363"/>
      <c r="J236" s="363"/>
      <c r="K236" s="363"/>
      <c r="L236" s="363"/>
      <c r="M236" s="363"/>
      <c r="N236" s="363"/>
      <c r="O236" s="363"/>
      <c r="P236" s="363"/>
      <c r="Q236" s="363"/>
      <c r="R236" s="363"/>
      <c r="S236" s="363"/>
      <c r="T236" s="363"/>
      <c r="U236" s="363"/>
      <c r="V236" s="363"/>
      <c r="W236" s="363"/>
      <c r="X236" s="363"/>
      <c r="Y236" s="363"/>
      <c r="Z236" s="363"/>
    </row>
    <row r="237" ht="15.75" customHeight="1">
      <c r="A237" s="363"/>
      <c r="B237" s="363"/>
      <c r="C237" s="363"/>
      <c r="D237" s="363"/>
      <c r="E237" s="363"/>
      <c r="F237" s="363"/>
      <c r="G237" s="363"/>
      <c r="H237" s="363"/>
      <c r="I237" s="363"/>
      <c r="J237" s="363"/>
      <c r="K237" s="363"/>
      <c r="L237" s="363"/>
      <c r="M237" s="363"/>
      <c r="N237" s="363"/>
      <c r="O237" s="363"/>
      <c r="P237" s="363"/>
      <c r="Q237" s="363"/>
      <c r="R237" s="363"/>
      <c r="S237" s="363"/>
      <c r="T237" s="363"/>
      <c r="U237" s="363"/>
      <c r="V237" s="363"/>
      <c r="W237" s="363"/>
      <c r="X237" s="363"/>
      <c r="Y237" s="363"/>
      <c r="Z237" s="363"/>
    </row>
    <row r="238" ht="15.75" customHeight="1">
      <c r="A238" s="363"/>
      <c r="B238" s="363"/>
      <c r="C238" s="363"/>
      <c r="D238" s="363"/>
      <c r="E238" s="363"/>
      <c r="F238" s="363"/>
      <c r="G238" s="363"/>
      <c r="H238" s="363"/>
      <c r="I238" s="363"/>
      <c r="J238" s="363"/>
      <c r="K238" s="363"/>
      <c r="L238" s="363"/>
      <c r="M238" s="363"/>
      <c r="N238" s="363"/>
      <c r="O238" s="363"/>
      <c r="P238" s="363"/>
      <c r="Q238" s="363"/>
      <c r="R238" s="363"/>
      <c r="S238" s="363"/>
      <c r="T238" s="363"/>
      <c r="U238" s="363"/>
      <c r="V238" s="363"/>
      <c r="W238" s="363"/>
      <c r="X238" s="363"/>
      <c r="Y238" s="363"/>
      <c r="Z238" s="363"/>
    </row>
    <row r="239" ht="15.75" customHeight="1">
      <c r="A239" s="363"/>
      <c r="B239" s="363"/>
      <c r="C239" s="363"/>
      <c r="D239" s="363"/>
      <c r="E239" s="363"/>
      <c r="F239" s="363"/>
      <c r="G239" s="363"/>
      <c r="H239" s="363"/>
      <c r="I239" s="363"/>
      <c r="J239" s="363"/>
      <c r="K239" s="363"/>
      <c r="L239" s="363"/>
      <c r="M239" s="363"/>
      <c r="N239" s="363"/>
      <c r="O239" s="363"/>
      <c r="P239" s="363"/>
      <c r="Q239" s="363"/>
      <c r="R239" s="363"/>
      <c r="S239" s="363"/>
      <c r="T239" s="363"/>
      <c r="U239" s="363"/>
      <c r="V239" s="363"/>
      <c r="W239" s="363"/>
      <c r="X239" s="363"/>
      <c r="Y239" s="363"/>
      <c r="Z239" s="363"/>
    </row>
    <row r="240" ht="15.75" customHeight="1">
      <c r="A240" s="363"/>
      <c r="B240" s="363"/>
      <c r="C240" s="363"/>
      <c r="D240" s="363"/>
      <c r="E240" s="363"/>
      <c r="F240" s="363"/>
      <c r="G240" s="363"/>
      <c r="H240" s="363"/>
      <c r="I240" s="363"/>
      <c r="J240" s="363"/>
      <c r="K240" s="363"/>
      <c r="L240" s="363"/>
      <c r="M240" s="363"/>
      <c r="N240" s="363"/>
      <c r="O240" s="363"/>
      <c r="P240" s="363"/>
      <c r="Q240" s="363"/>
      <c r="R240" s="363"/>
      <c r="S240" s="363"/>
      <c r="T240" s="363"/>
      <c r="U240" s="363"/>
      <c r="V240" s="363"/>
      <c r="W240" s="363"/>
      <c r="X240" s="363"/>
      <c r="Y240" s="363"/>
      <c r="Z240" s="363"/>
    </row>
    <row r="241" ht="15.75" customHeight="1">
      <c r="A241" s="363"/>
      <c r="B241" s="363"/>
      <c r="C241" s="363"/>
      <c r="D241" s="363"/>
      <c r="E241" s="363"/>
      <c r="F241" s="363"/>
      <c r="G241" s="363"/>
      <c r="H241" s="363"/>
      <c r="I241" s="363"/>
      <c r="J241" s="363"/>
      <c r="K241" s="363"/>
      <c r="L241" s="363"/>
      <c r="M241" s="363"/>
      <c r="N241" s="363"/>
      <c r="O241" s="363"/>
      <c r="P241" s="363"/>
      <c r="Q241" s="363"/>
      <c r="R241" s="363"/>
      <c r="S241" s="363"/>
      <c r="T241" s="363"/>
      <c r="U241" s="363"/>
      <c r="V241" s="363"/>
      <c r="W241" s="363"/>
      <c r="X241" s="363"/>
      <c r="Y241" s="363"/>
      <c r="Z241" s="363"/>
    </row>
    <row r="242" ht="15.75" customHeight="1">
      <c r="A242" s="363"/>
      <c r="B242" s="363"/>
      <c r="C242" s="363"/>
      <c r="D242" s="363"/>
      <c r="E242" s="363"/>
      <c r="F242" s="363"/>
      <c r="G242" s="363"/>
      <c r="H242" s="363"/>
      <c r="I242" s="363"/>
      <c r="J242" s="363"/>
      <c r="K242" s="363"/>
      <c r="L242" s="363"/>
      <c r="M242" s="363"/>
      <c r="N242" s="363"/>
      <c r="O242" s="363"/>
      <c r="P242" s="363"/>
      <c r="Q242" s="363"/>
      <c r="R242" s="363"/>
      <c r="S242" s="363"/>
      <c r="T242" s="363"/>
      <c r="U242" s="363"/>
      <c r="V242" s="363"/>
      <c r="W242" s="363"/>
      <c r="X242" s="363"/>
      <c r="Y242" s="363"/>
      <c r="Z242" s="363"/>
    </row>
    <row r="243" ht="15.75" customHeight="1">
      <c r="A243" s="363"/>
      <c r="B243" s="363"/>
      <c r="C243" s="363"/>
      <c r="D243" s="363"/>
      <c r="E243" s="363"/>
      <c r="F243" s="363"/>
      <c r="G243" s="363"/>
      <c r="H243" s="363"/>
      <c r="I243" s="363"/>
      <c r="J243" s="363"/>
      <c r="K243" s="363"/>
      <c r="L243" s="363"/>
      <c r="M243" s="363"/>
      <c r="N243" s="363"/>
      <c r="O243" s="363"/>
      <c r="P243" s="363"/>
      <c r="Q243" s="363"/>
      <c r="R243" s="363"/>
      <c r="S243" s="363"/>
      <c r="T243" s="363"/>
      <c r="U243" s="363"/>
      <c r="V243" s="363"/>
      <c r="W243" s="363"/>
      <c r="X243" s="363"/>
      <c r="Y243" s="363"/>
      <c r="Z243" s="363"/>
    </row>
    <row r="244" ht="15.75" customHeight="1">
      <c r="A244" s="363"/>
      <c r="B244" s="363"/>
      <c r="C244" s="363"/>
      <c r="D244" s="363"/>
      <c r="E244" s="363"/>
      <c r="F244" s="363"/>
      <c r="G244" s="363"/>
      <c r="H244" s="363"/>
      <c r="I244" s="363"/>
      <c r="J244" s="363"/>
      <c r="K244" s="363"/>
      <c r="L244" s="363"/>
      <c r="M244" s="363"/>
      <c r="N244" s="363"/>
      <c r="O244" s="363"/>
      <c r="P244" s="363"/>
      <c r="Q244" s="363"/>
      <c r="R244" s="363"/>
      <c r="S244" s="363"/>
      <c r="T244" s="363"/>
      <c r="U244" s="363"/>
      <c r="V244" s="363"/>
      <c r="W244" s="363"/>
      <c r="X244" s="363"/>
      <c r="Y244" s="363"/>
      <c r="Z244" s="363"/>
    </row>
    <row r="245" ht="15.75" customHeight="1">
      <c r="A245" s="363"/>
      <c r="B245" s="363"/>
      <c r="C245" s="363"/>
      <c r="D245" s="363"/>
      <c r="E245" s="363"/>
      <c r="F245" s="363"/>
      <c r="G245" s="363"/>
      <c r="H245" s="363"/>
      <c r="I245" s="363"/>
      <c r="J245" s="363"/>
      <c r="K245" s="363"/>
      <c r="L245" s="363"/>
      <c r="M245" s="363"/>
      <c r="N245" s="363"/>
      <c r="O245" s="363"/>
      <c r="P245" s="363"/>
      <c r="Q245" s="363"/>
      <c r="R245" s="363"/>
      <c r="S245" s="363"/>
      <c r="T245" s="363"/>
      <c r="U245" s="363"/>
      <c r="V245" s="363"/>
      <c r="W245" s="363"/>
      <c r="X245" s="363"/>
      <c r="Y245" s="363"/>
      <c r="Z245" s="363"/>
    </row>
    <row r="246" ht="15.75" customHeight="1">
      <c r="A246" s="363"/>
      <c r="B246" s="363"/>
      <c r="C246" s="363"/>
      <c r="D246" s="363"/>
      <c r="E246" s="363"/>
      <c r="F246" s="363"/>
      <c r="G246" s="363"/>
      <c r="H246" s="363"/>
      <c r="I246" s="363"/>
      <c r="J246" s="363"/>
      <c r="K246" s="363"/>
      <c r="L246" s="363"/>
      <c r="M246" s="363"/>
      <c r="N246" s="363"/>
      <c r="O246" s="363"/>
      <c r="P246" s="363"/>
      <c r="Q246" s="363"/>
      <c r="R246" s="363"/>
      <c r="S246" s="363"/>
      <c r="T246" s="363"/>
      <c r="U246" s="363"/>
      <c r="V246" s="363"/>
      <c r="W246" s="363"/>
      <c r="X246" s="363"/>
      <c r="Y246" s="363"/>
      <c r="Z246" s="363"/>
    </row>
    <row r="247" ht="15.75" customHeight="1">
      <c r="A247" s="363"/>
      <c r="B247" s="363"/>
      <c r="C247" s="363"/>
      <c r="D247" s="363"/>
      <c r="E247" s="363"/>
      <c r="F247" s="363"/>
      <c r="G247" s="363"/>
      <c r="H247" s="363"/>
      <c r="I247" s="363"/>
      <c r="J247" s="363"/>
      <c r="K247" s="363"/>
      <c r="L247" s="363"/>
      <c r="M247" s="363"/>
      <c r="N247" s="363"/>
      <c r="O247" s="363"/>
      <c r="P247" s="363"/>
      <c r="Q247" s="363"/>
      <c r="R247" s="363"/>
      <c r="S247" s="363"/>
      <c r="T247" s="363"/>
      <c r="U247" s="363"/>
      <c r="V247" s="363"/>
      <c r="W247" s="363"/>
      <c r="X247" s="363"/>
      <c r="Y247" s="363"/>
      <c r="Z247" s="363"/>
    </row>
    <row r="248" ht="15.75" customHeight="1">
      <c r="A248" s="363"/>
      <c r="B248" s="363"/>
      <c r="C248" s="363"/>
      <c r="D248" s="363"/>
      <c r="E248" s="363"/>
      <c r="F248" s="363"/>
      <c r="G248" s="363"/>
      <c r="H248" s="363"/>
      <c r="I248" s="363"/>
      <c r="J248" s="363"/>
      <c r="K248" s="363"/>
      <c r="L248" s="363"/>
      <c r="M248" s="363"/>
      <c r="N248" s="363"/>
      <c r="O248" s="363"/>
      <c r="P248" s="363"/>
      <c r="Q248" s="363"/>
      <c r="R248" s="363"/>
      <c r="S248" s="363"/>
      <c r="T248" s="363"/>
      <c r="U248" s="363"/>
      <c r="V248" s="363"/>
      <c r="W248" s="363"/>
      <c r="X248" s="363"/>
      <c r="Y248" s="363"/>
      <c r="Z248" s="363"/>
    </row>
    <row r="249" ht="15.75" customHeight="1">
      <c r="A249" s="363"/>
      <c r="B249" s="363"/>
      <c r="C249" s="363"/>
      <c r="D249" s="363"/>
      <c r="E249" s="363"/>
      <c r="F249" s="363"/>
      <c r="G249" s="363"/>
      <c r="H249" s="363"/>
      <c r="I249" s="363"/>
      <c r="J249" s="363"/>
      <c r="K249" s="363"/>
      <c r="L249" s="363"/>
      <c r="M249" s="363"/>
      <c r="N249" s="363"/>
      <c r="O249" s="363"/>
      <c r="P249" s="363"/>
      <c r="Q249" s="363"/>
      <c r="R249" s="363"/>
      <c r="S249" s="363"/>
      <c r="T249" s="363"/>
      <c r="U249" s="363"/>
      <c r="V249" s="363"/>
      <c r="W249" s="363"/>
      <c r="X249" s="363"/>
      <c r="Y249" s="363"/>
      <c r="Z249" s="363"/>
    </row>
    <row r="250" ht="15.75" customHeight="1">
      <c r="A250" s="363"/>
      <c r="B250" s="363"/>
      <c r="C250" s="363"/>
      <c r="D250" s="363"/>
      <c r="E250" s="363"/>
      <c r="F250" s="363"/>
      <c r="G250" s="363"/>
      <c r="H250" s="363"/>
      <c r="I250" s="363"/>
      <c r="J250" s="363"/>
      <c r="K250" s="363"/>
      <c r="L250" s="363"/>
      <c r="M250" s="363"/>
      <c r="N250" s="363"/>
      <c r="O250" s="363"/>
      <c r="P250" s="363"/>
      <c r="Q250" s="363"/>
      <c r="R250" s="363"/>
      <c r="S250" s="363"/>
      <c r="T250" s="363"/>
      <c r="U250" s="363"/>
      <c r="V250" s="363"/>
      <c r="W250" s="363"/>
      <c r="X250" s="363"/>
      <c r="Y250" s="363"/>
      <c r="Z250" s="363"/>
    </row>
    <row r="251" ht="15.75" customHeight="1">
      <c r="A251" s="363"/>
      <c r="B251" s="363"/>
      <c r="C251" s="363"/>
      <c r="D251" s="363"/>
      <c r="E251" s="363"/>
      <c r="F251" s="363"/>
      <c r="G251" s="363"/>
      <c r="H251" s="363"/>
      <c r="I251" s="363"/>
      <c r="J251" s="363"/>
      <c r="K251" s="363"/>
      <c r="L251" s="363"/>
      <c r="M251" s="363"/>
      <c r="N251" s="363"/>
      <c r="O251" s="363"/>
      <c r="P251" s="363"/>
      <c r="Q251" s="363"/>
      <c r="R251" s="363"/>
      <c r="S251" s="363"/>
      <c r="T251" s="363"/>
      <c r="U251" s="363"/>
      <c r="V251" s="363"/>
      <c r="W251" s="363"/>
      <c r="X251" s="363"/>
      <c r="Y251" s="363"/>
      <c r="Z251" s="363"/>
    </row>
    <row r="252" ht="15.75" customHeight="1">
      <c r="A252" s="363"/>
      <c r="B252" s="363"/>
      <c r="C252" s="363"/>
      <c r="D252" s="363"/>
      <c r="E252" s="363"/>
      <c r="F252" s="363"/>
      <c r="G252" s="363"/>
      <c r="H252" s="363"/>
      <c r="I252" s="363"/>
      <c r="J252" s="363"/>
      <c r="K252" s="363"/>
      <c r="L252" s="363"/>
      <c r="M252" s="363"/>
      <c r="N252" s="363"/>
      <c r="O252" s="363"/>
      <c r="P252" s="363"/>
      <c r="Q252" s="363"/>
      <c r="R252" s="363"/>
      <c r="S252" s="363"/>
      <c r="T252" s="363"/>
      <c r="U252" s="363"/>
      <c r="V252" s="363"/>
      <c r="W252" s="363"/>
      <c r="X252" s="363"/>
      <c r="Y252" s="363"/>
      <c r="Z252" s="363"/>
    </row>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7">
    <mergeCell ref="A2:G2"/>
    <mergeCell ref="A11:G11"/>
    <mergeCell ref="A17:G17"/>
    <mergeCell ref="A22:G22"/>
    <mergeCell ref="A29:G29"/>
    <mergeCell ref="A35:G35"/>
    <mergeCell ref="A42:G42"/>
  </mergeCells>
  <drawing r:id="rId1"/>
</worksheet>
</file>

<file path=xl/worksheets/sheet1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288D1"/>
    <outlinePr summaryBelow="0" summaryRight="0"/>
  </sheetPr>
  <sheetViews>
    <sheetView showGridLines="0" workbookViewId="0"/>
  </sheetViews>
  <sheetFormatPr customHeight="1" defaultColWidth="12.63" defaultRowHeight="15.0"/>
  <cols>
    <col customWidth="1" min="1" max="1" width="5.13"/>
    <col customWidth="1" min="2" max="2" width="14.63"/>
    <col customWidth="1" min="3" max="3" width="12.5"/>
    <col customWidth="1" min="4" max="4" width="14.88"/>
    <col customWidth="1" min="5" max="5" width="14.5"/>
    <col customWidth="1" min="7" max="7" width="14.38"/>
    <col customWidth="1" min="8" max="8" width="8.5"/>
    <col customWidth="1" min="9" max="9" width="9.75"/>
    <col customWidth="1" min="10" max="10" width="11.63"/>
    <col customWidth="1" min="11" max="11" width="11.88"/>
    <col customWidth="1" min="12" max="12" width="15.75"/>
    <col customWidth="1" min="13" max="13" width="55.75"/>
    <col customWidth="1" min="14" max="14" width="5.13"/>
  </cols>
  <sheetData>
    <row r="1" ht="6.0" customHeight="1">
      <c r="A1" s="368"/>
    </row>
    <row r="2" ht="66.0" customHeight="1">
      <c r="A2" s="369"/>
      <c r="B2" s="370" t="s">
        <v>32</v>
      </c>
      <c r="C2" s="371"/>
      <c r="D2" s="372">
        <f>SUM(J6:J17)</f>
        <v>0</v>
      </c>
      <c r="E2" s="371"/>
      <c r="F2" s="371"/>
      <c r="G2" s="371"/>
      <c r="H2" s="371"/>
      <c r="I2" s="371"/>
      <c r="J2" s="371"/>
      <c r="K2" s="371"/>
      <c r="L2" s="371"/>
      <c r="M2" s="94" t="s">
        <v>209</v>
      </c>
      <c r="N2" s="369"/>
    </row>
    <row r="3" ht="12.0" customHeight="1">
      <c r="A3" s="373"/>
      <c r="B3" s="374"/>
      <c r="C3" s="374"/>
      <c r="D3" s="374"/>
      <c r="E3" s="374"/>
      <c r="F3" s="374"/>
      <c r="G3" s="374"/>
      <c r="H3" s="374"/>
      <c r="I3" s="374"/>
      <c r="J3" s="374"/>
      <c r="K3" s="374"/>
      <c r="L3" s="374"/>
      <c r="M3" s="374"/>
      <c r="N3" s="373"/>
    </row>
    <row r="4" ht="12.0" customHeight="1">
      <c r="A4" s="375"/>
      <c r="B4" s="375"/>
      <c r="C4" s="375"/>
      <c r="D4" s="375"/>
      <c r="E4" s="375"/>
      <c r="F4" s="375"/>
      <c r="G4" s="375"/>
      <c r="H4" s="375"/>
      <c r="I4" s="375"/>
      <c r="J4" s="375"/>
      <c r="K4" s="375"/>
      <c r="L4" s="375"/>
      <c r="M4" s="375"/>
      <c r="N4" s="375"/>
    </row>
    <row r="5" ht="24.0" customHeight="1">
      <c r="A5" s="376"/>
      <c r="B5" s="376" t="s">
        <v>32</v>
      </c>
      <c r="C5" s="376" t="s">
        <v>210</v>
      </c>
      <c r="D5" s="376" t="s">
        <v>151</v>
      </c>
      <c r="E5" s="376" t="s">
        <v>51</v>
      </c>
      <c r="F5" s="376" t="s">
        <v>52</v>
      </c>
      <c r="G5" s="376" t="s">
        <v>112</v>
      </c>
      <c r="H5" s="377" t="s">
        <v>211</v>
      </c>
      <c r="I5" s="377" t="s">
        <v>212</v>
      </c>
      <c r="J5" s="377" t="s">
        <v>213</v>
      </c>
      <c r="K5" s="377" t="s">
        <v>214</v>
      </c>
      <c r="L5" s="377" t="s">
        <v>215</v>
      </c>
      <c r="M5" s="378" t="s">
        <v>37</v>
      </c>
      <c r="N5" s="376"/>
    </row>
    <row r="6" ht="21.0" customHeight="1">
      <c r="A6" s="379"/>
      <c r="B6" s="380"/>
      <c r="C6" s="381"/>
      <c r="D6" s="382"/>
      <c r="E6" s="383"/>
      <c r="F6" s="383"/>
      <c r="G6" s="382"/>
      <c r="H6" s="384"/>
      <c r="I6" s="384">
        <v>0.0</v>
      </c>
      <c r="J6" s="385"/>
      <c r="K6" s="386">
        <v>0.0</v>
      </c>
      <c r="L6" s="386">
        <v>0.0</v>
      </c>
      <c r="M6" s="387"/>
      <c r="N6" s="388"/>
    </row>
    <row r="7" ht="21.0" customHeight="1">
      <c r="A7" s="379"/>
      <c r="B7" s="389"/>
      <c r="C7" s="390"/>
      <c r="D7" s="391"/>
      <c r="E7" s="391"/>
      <c r="F7" s="391"/>
      <c r="G7" s="391"/>
      <c r="H7" s="392"/>
      <c r="I7" s="392"/>
      <c r="J7" s="393"/>
      <c r="K7" s="394"/>
      <c r="L7" s="394"/>
      <c r="M7" s="395"/>
      <c r="N7" s="388"/>
    </row>
    <row r="8" ht="21.0" customHeight="1">
      <c r="A8" s="379"/>
      <c r="B8" s="380"/>
      <c r="C8" s="396"/>
      <c r="D8" s="382"/>
      <c r="E8" s="382"/>
      <c r="F8" s="382"/>
      <c r="G8" s="382"/>
      <c r="H8" s="384"/>
      <c r="I8" s="384"/>
      <c r="J8" s="385"/>
      <c r="K8" s="385"/>
      <c r="L8" s="385"/>
      <c r="M8" s="387"/>
      <c r="N8" s="388"/>
    </row>
    <row r="9" ht="21.0" customHeight="1">
      <c r="A9" s="379"/>
      <c r="B9" s="389"/>
      <c r="C9" s="390"/>
      <c r="D9" s="391"/>
      <c r="E9" s="391"/>
      <c r="F9" s="391"/>
      <c r="G9" s="391"/>
      <c r="H9" s="392"/>
      <c r="I9" s="392"/>
      <c r="J9" s="394"/>
      <c r="K9" s="394"/>
      <c r="L9" s="394"/>
      <c r="M9" s="395"/>
      <c r="N9" s="388"/>
    </row>
    <row r="10" ht="21.0" customHeight="1">
      <c r="A10" s="379"/>
      <c r="B10" s="380"/>
      <c r="C10" s="396"/>
      <c r="D10" s="382"/>
      <c r="E10" s="382"/>
      <c r="F10" s="382"/>
      <c r="G10" s="382"/>
      <c r="H10" s="384"/>
      <c r="I10" s="384"/>
      <c r="J10" s="385"/>
      <c r="K10" s="385"/>
      <c r="L10" s="385"/>
      <c r="M10" s="387"/>
      <c r="N10" s="388"/>
    </row>
    <row r="11" ht="21.0" customHeight="1">
      <c r="A11" s="379"/>
      <c r="B11" s="389"/>
      <c r="C11" s="390"/>
      <c r="D11" s="391"/>
      <c r="E11" s="391"/>
      <c r="F11" s="391"/>
      <c r="G11" s="391"/>
      <c r="H11" s="392"/>
      <c r="I11" s="392"/>
      <c r="J11" s="394"/>
      <c r="K11" s="394"/>
      <c r="L11" s="394"/>
      <c r="M11" s="395"/>
      <c r="N11" s="388"/>
    </row>
    <row r="12" ht="21.0" customHeight="1">
      <c r="A12" s="379"/>
      <c r="B12" s="380"/>
      <c r="C12" s="396"/>
      <c r="D12" s="382"/>
      <c r="E12" s="382"/>
      <c r="F12" s="382"/>
      <c r="G12" s="382"/>
      <c r="H12" s="384"/>
      <c r="I12" s="384"/>
      <c r="J12" s="385"/>
      <c r="K12" s="385"/>
      <c r="L12" s="385"/>
      <c r="M12" s="387"/>
      <c r="N12" s="388"/>
    </row>
    <row r="13" ht="21.0" customHeight="1">
      <c r="A13" s="379"/>
      <c r="B13" s="389"/>
      <c r="C13" s="390"/>
      <c r="D13" s="391"/>
      <c r="E13" s="391"/>
      <c r="F13" s="391"/>
      <c r="G13" s="391"/>
      <c r="H13" s="392"/>
      <c r="I13" s="392"/>
      <c r="J13" s="394"/>
      <c r="K13" s="394"/>
      <c r="L13" s="394"/>
      <c r="M13" s="395"/>
      <c r="N13" s="388"/>
    </row>
    <row r="14" ht="21.0" customHeight="1">
      <c r="A14" s="379"/>
      <c r="B14" s="380"/>
      <c r="C14" s="396"/>
      <c r="D14" s="382"/>
      <c r="E14" s="382"/>
      <c r="F14" s="382"/>
      <c r="G14" s="382"/>
      <c r="H14" s="384"/>
      <c r="I14" s="384"/>
      <c r="J14" s="385"/>
      <c r="K14" s="385"/>
      <c r="L14" s="385"/>
      <c r="M14" s="387"/>
      <c r="N14" s="388"/>
    </row>
    <row r="15" ht="21.0" customHeight="1">
      <c r="A15" s="379"/>
      <c r="B15" s="389"/>
      <c r="C15" s="390"/>
      <c r="D15" s="391"/>
      <c r="E15" s="391"/>
      <c r="F15" s="391"/>
      <c r="G15" s="391"/>
      <c r="H15" s="392"/>
      <c r="I15" s="392"/>
      <c r="J15" s="394"/>
      <c r="K15" s="394"/>
      <c r="L15" s="394"/>
      <c r="M15" s="395"/>
      <c r="N15" s="388"/>
    </row>
    <row r="16" ht="21.0" customHeight="1">
      <c r="A16" s="379"/>
      <c r="B16" s="380"/>
      <c r="C16" s="396"/>
      <c r="D16" s="382"/>
      <c r="E16" s="382"/>
      <c r="F16" s="382"/>
      <c r="G16" s="382"/>
      <c r="H16" s="384"/>
      <c r="I16" s="384"/>
      <c r="J16" s="385"/>
      <c r="K16" s="385"/>
      <c r="L16" s="385"/>
      <c r="M16" s="387"/>
      <c r="N16" s="388"/>
    </row>
    <row r="17" ht="21.0" customHeight="1">
      <c r="A17" s="379"/>
      <c r="B17" s="389"/>
      <c r="C17" s="390"/>
      <c r="D17" s="391"/>
      <c r="E17" s="391"/>
      <c r="F17" s="391"/>
      <c r="G17" s="391"/>
      <c r="H17" s="392"/>
      <c r="I17" s="392"/>
      <c r="J17" s="394"/>
      <c r="K17" s="394"/>
      <c r="L17" s="394"/>
      <c r="M17" s="395"/>
      <c r="N17" s="388"/>
    </row>
    <row r="18" ht="15.75" customHeight="1"/>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1:N1"/>
  </mergeCells>
  <drawing r:id="rId1"/>
</worksheet>
</file>

<file path=xl/worksheets/sheet1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288D1"/>
    <outlinePr summaryBelow="0" summaryRight="0"/>
  </sheetPr>
  <sheetViews>
    <sheetView showGridLines="0" workbookViewId="0"/>
  </sheetViews>
  <sheetFormatPr customHeight="1" defaultColWidth="12.63" defaultRowHeight="15.0"/>
  <cols>
    <col customWidth="1" min="1" max="1" width="5.13"/>
    <col customWidth="1" min="2" max="2" width="16.63"/>
    <col customWidth="1" min="3" max="3" width="13.75"/>
    <col customWidth="1" min="4" max="5" width="14.88"/>
    <col customWidth="1" min="6" max="6" width="26.63"/>
    <col customWidth="1" min="7" max="7" width="23.63"/>
    <col customWidth="1" min="8" max="9" width="16.5"/>
    <col customWidth="1" min="10" max="10" width="38.88"/>
    <col customWidth="1" min="11" max="11" width="5.13"/>
  </cols>
  <sheetData>
    <row r="1" ht="6.0" customHeight="1">
      <c r="A1" s="397"/>
    </row>
    <row r="2" ht="66.0" customHeight="1">
      <c r="A2" s="398"/>
      <c r="B2" s="399" t="s">
        <v>216</v>
      </c>
      <c r="H2" s="400"/>
      <c r="K2" s="398"/>
    </row>
    <row r="3" ht="12.0" customHeight="1">
      <c r="A3" s="398"/>
      <c r="B3" s="401"/>
      <c r="C3" s="401"/>
      <c r="D3" s="401"/>
      <c r="E3" s="401"/>
      <c r="F3" s="401"/>
      <c r="G3" s="401"/>
      <c r="H3" s="402"/>
      <c r="I3" s="402"/>
      <c r="J3" s="401"/>
      <c r="K3" s="398"/>
    </row>
    <row r="4" ht="12.0" customHeight="1">
      <c r="A4" s="403"/>
      <c r="B4" s="403"/>
      <c r="C4" s="403"/>
      <c r="D4" s="403"/>
      <c r="E4" s="403"/>
      <c r="F4" s="403"/>
      <c r="G4" s="403"/>
      <c r="H4" s="404"/>
      <c r="I4" s="404"/>
      <c r="J4" s="403"/>
      <c r="K4" s="403"/>
    </row>
    <row r="5" ht="24.0" customHeight="1">
      <c r="A5" s="404"/>
      <c r="B5" s="405" t="s">
        <v>217</v>
      </c>
      <c r="C5" s="405" t="s">
        <v>210</v>
      </c>
      <c r="D5" s="405" t="s">
        <v>151</v>
      </c>
      <c r="E5" s="405" t="s">
        <v>112</v>
      </c>
      <c r="F5" s="405" t="s">
        <v>52</v>
      </c>
      <c r="G5" s="405" t="s">
        <v>218</v>
      </c>
      <c r="H5" s="405" t="s">
        <v>219</v>
      </c>
      <c r="I5" s="405" t="s">
        <v>220</v>
      </c>
      <c r="J5" s="406" t="s">
        <v>37</v>
      </c>
      <c r="K5" s="404"/>
    </row>
    <row r="6" ht="21.0" customHeight="1">
      <c r="A6" s="398"/>
      <c r="B6" s="383"/>
      <c r="C6" s="383"/>
      <c r="D6" s="383"/>
      <c r="E6" s="383"/>
      <c r="F6" s="407"/>
      <c r="G6" s="383"/>
      <c r="H6" s="383"/>
      <c r="I6" s="383"/>
      <c r="J6" s="387"/>
      <c r="K6" s="408"/>
    </row>
    <row r="7" ht="21.0" customHeight="1">
      <c r="A7" s="398"/>
      <c r="B7" s="409"/>
      <c r="C7" s="409"/>
      <c r="D7" s="409"/>
      <c r="E7" s="409"/>
      <c r="F7" s="410"/>
      <c r="G7" s="409"/>
      <c r="H7" s="409"/>
      <c r="I7" s="409"/>
      <c r="J7" s="411"/>
      <c r="K7" s="408"/>
    </row>
    <row r="8" ht="21.0" customHeight="1">
      <c r="A8" s="398"/>
      <c r="B8" s="383"/>
      <c r="C8" s="383"/>
      <c r="D8" s="383"/>
      <c r="E8" s="383"/>
      <c r="F8" s="407"/>
      <c r="G8" s="383"/>
      <c r="H8" s="383"/>
      <c r="I8" s="383"/>
      <c r="J8" s="387"/>
      <c r="K8" s="408"/>
    </row>
    <row r="9" ht="21.0" customHeight="1">
      <c r="A9" s="398"/>
      <c r="B9" s="409"/>
      <c r="C9" s="409"/>
      <c r="D9" s="409"/>
      <c r="E9" s="409"/>
      <c r="F9" s="410"/>
      <c r="G9" s="409"/>
      <c r="H9" s="409"/>
      <c r="I9" s="409"/>
      <c r="J9" s="411"/>
      <c r="K9" s="408"/>
    </row>
    <row r="10" ht="21.0" customHeight="1">
      <c r="A10" s="398"/>
      <c r="B10" s="383"/>
      <c r="C10" s="383"/>
      <c r="D10" s="383"/>
      <c r="E10" s="383"/>
      <c r="F10" s="407"/>
      <c r="G10" s="383"/>
      <c r="H10" s="383"/>
      <c r="I10" s="383"/>
      <c r="J10" s="387"/>
      <c r="K10" s="408"/>
    </row>
    <row r="11" ht="21.0" customHeight="1">
      <c r="A11" s="398"/>
      <c r="B11" s="409"/>
      <c r="C11" s="409"/>
      <c r="D11" s="409"/>
      <c r="E11" s="409"/>
      <c r="F11" s="410"/>
      <c r="G11" s="409"/>
      <c r="H11" s="409"/>
      <c r="I11" s="409"/>
      <c r="J11" s="411"/>
      <c r="K11" s="408"/>
    </row>
    <row r="12" ht="21.0" customHeight="1">
      <c r="A12" s="398"/>
      <c r="B12" s="383"/>
      <c r="C12" s="383"/>
      <c r="D12" s="383"/>
      <c r="E12" s="383"/>
      <c r="F12" s="407"/>
      <c r="G12" s="383"/>
      <c r="H12" s="383"/>
      <c r="I12" s="383"/>
      <c r="J12" s="387"/>
      <c r="K12" s="408"/>
    </row>
    <row r="13" ht="21.0" customHeight="1">
      <c r="A13" s="398"/>
      <c r="B13" s="409"/>
      <c r="C13" s="409"/>
      <c r="D13" s="409"/>
      <c r="E13" s="409"/>
      <c r="F13" s="410"/>
      <c r="G13" s="409"/>
      <c r="H13" s="409"/>
      <c r="I13" s="409"/>
      <c r="J13" s="411"/>
      <c r="K13" s="408"/>
    </row>
    <row r="14" ht="21.0" customHeight="1">
      <c r="A14" s="398"/>
      <c r="B14" s="383"/>
      <c r="C14" s="383"/>
      <c r="D14" s="383"/>
      <c r="E14" s="383"/>
      <c r="F14" s="407"/>
      <c r="G14" s="383"/>
      <c r="H14" s="383"/>
      <c r="I14" s="383"/>
      <c r="J14" s="387"/>
      <c r="K14" s="408"/>
    </row>
    <row r="15" ht="21.0" customHeight="1">
      <c r="A15" s="398"/>
      <c r="B15" s="409"/>
      <c r="C15" s="409"/>
      <c r="D15" s="409"/>
      <c r="E15" s="409"/>
      <c r="F15" s="410"/>
      <c r="G15" s="409"/>
      <c r="H15" s="409"/>
      <c r="I15" s="409"/>
      <c r="J15" s="411"/>
      <c r="K15" s="408"/>
    </row>
    <row r="16" ht="21.0" customHeight="1">
      <c r="A16" s="398"/>
      <c r="B16" s="383"/>
      <c r="C16" s="383"/>
      <c r="D16" s="383"/>
      <c r="E16" s="383"/>
      <c r="F16" s="407"/>
      <c r="G16" s="383"/>
      <c r="H16" s="383"/>
      <c r="I16" s="383"/>
      <c r="J16" s="387"/>
      <c r="K16" s="408"/>
    </row>
    <row r="17" ht="21.0" customHeight="1">
      <c r="A17" s="398"/>
      <c r="B17" s="389"/>
      <c r="C17" s="412"/>
      <c r="D17" s="413"/>
      <c r="E17" s="413"/>
      <c r="F17" s="413"/>
      <c r="G17" s="414"/>
      <c r="H17" s="415"/>
      <c r="I17" s="416"/>
      <c r="J17" s="395"/>
      <c r="K17" s="408"/>
    </row>
    <row r="18" ht="15.75" customHeight="1"/>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
    <mergeCell ref="A1:K1"/>
    <mergeCell ref="B2:G2"/>
    <mergeCell ref="H2:J2"/>
  </mergeCells>
  <drawing r:id="rId1"/>
</worksheet>
</file>

<file path=xl/worksheets/sheet1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689F38"/>
    <outlinePr summaryBelow="0" summaryRight="0"/>
  </sheetPr>
  <sheetViews>
    <sheetView showGridLines="0" workbookViewId="0"/>
  </sheetViews>
  <sheetFormatPr customHeight="1" defaultColWidth="12.63" defaultRowHeight="15.0"/>
  <cols>
    <col customWidth="1" min="1" max="1" width="5.13"/>
    <col customWidth="1" min="2" max="2" width="16.63"/>
    <col customWidth="1" min="3" max="3" width="16.88"/>
    <col customWidth="1" min="4" max="4" width="14.88"/>
    <col customWidth="1" min="5" max="5" width="15.13"/>
    <col customWidth="1" min="6" max="6" width="10.5"/>
    <col customWidth="1" min="7" max="7" width="18.38"/>
    <col customWidth="1" min="8" max="8" width="12.38"/>
    <col customWidth="1" min="9" max="9" width="31.88"/>
    <col customWidth="1" min="10" max="10" width="5.13"/>
  </cols>
  <sheetData>
    <row r="1" ht="6.0" customHeight="1">
      <c r="A1" s="46"/>
      <c r="B1" s="46"/>
      <c r="C1" s="46"/>
      <c r="D1" s="46"/>
      <c r="E1" s="46"/>
      <c r="F1" s="46"/>
      <c r="G1" s="417"/>
      <c r="H1" s="418"/>
      <c r="I1" s="419"/>
      <c r="J1" s="419"/>
    </row>
    <row r="2" ht="66.0" customHeight="1">
      <c r="A2" s="12"/>
      <c r="B2" s="47" t="s">
        <v>92</v>
      </c>
      <c r="C2" s="420"/>
      <c r="D2" s="12"/>
      <c r="E2" s="48"/>
      <c r="F2" s="12"/>
      <c r="G2" s="421"/>
      <c r="H2" s="422"/>
      <c r="I2" s="421"/>
      <c r="J2" s="34"/>
    </row>
    <row r="3" ht="12.0" customHeight="1">
      <c r="A3" s="34"/>
      <c r="B3" s="423"/>
      <c r="C3" s="423"/>
      <c r="D3" s="423"/>
      <c r="E3" s="424"/>
      <c r="F3" s="423"/>
      <c r="G3" s="425"/>
      <c r="H3" s="426"/>
      <c r="I3" s="423"/>
      <c r="J3" s="34"/>
    </row>
    <row r="4" ht="12.0" customHeight="1">
      <c r="A4" s="306"/>
      <c r="B4" s="306"/>
      <c r="C4" s="306"/>
      <c r="D4" s="306"/>
      <c r="E4" s="427"/>
      <c r="F4" s="306"/>
      <c r="G4" s="428"/>
      <c r="H4" s="308"/>
      <c r="I4" s="306"/>
      <c r="J4" s="306"/>
    </row>
    <row r="5" ht="24.0" customHeight="1">
      <c r="A5" s="306"/>
      <c r="B5" s="429" t="s">
        <v>221</v>
      </c>
      <c r="C5" s="429" t="s">
        <v>48</v>
      </c>
      <c r="D5" s="429" t="s">
        <v>151</v>
      </c>
      <c r="E5" s="430" t="s">
        <v>51</v>
      </c>
      <c r="F5" s="429" t="s">
        <v>52</v>
      </c>
      <c r="G5" s="431" t="s">
        <v>222</v>
      </c>
      <c r="H5" s="432" t="s">
        <v>147</v>
      </c>
      <c r="I5" s="433" t="s">
        <v>37</v>
      </c>
      <c r="J5" s="306"/>
    </row>
    <row r="6" ht="21.0" customHeight="1">
      <c r="A6" s="31"/>
      <c r="B6" s="434"/>
      <c r="C6" s="435"/>
      <c r="D6" s="314"/>
      <c r="E6" s="436"/>
      <c r="F6" s="437"/>
      <c r="G6" s="438"/>
      <c r="H6" s="439"/>
      <c r="I6" s="440"/>
      <c r="J6" s="349"/>
    </row>
    <row r="7" ht="21.0" customHeight="1">
      <c r="A7" s="31"/>
      <c r="B7" s="441"/>
      <c r="C7" s="442"/>
      <c r="D7" s="322"/>
      <c r="E7" s="443"/>
      <c r="F7" s="444"/>
      <c r="G7" s="445"/>
      <c r="H7" s="446"/>
      <c r="I7" s="447"/>
      <c r="J7" s="349"/>
    </row>
    <row r="8" ht="21.0" customHeight="1">
      <c r="A8" s="31"/>
      <c r="B8" s="434"/>
      <c r="C8" s="435"/>
      <c r="D8" s="314"/>
      <c r="E8" s="436"/>
      <c r="F8" s="437"/>
      <c r="G8" s="438"/>
      <c r="H8" s="448"/>
      <c r="I8" s="440"/>
      <c r="J8" s="349"/>
    </row>
    <row r="9" ht="21.0" customHeight="1">
      <c r="A9" s="31"/>
      <c r="B9" s="441"/>
      <c r="C9" s="442"/>
      <c r="D9" s="322"/>
      <c r="E9" s="443"/>
      <c r="F9" s="444"/>
      <c r="G9" s="445"/>
      <c r="H9" s="446"/>
      <c r="I9" s="447"/>
      <c r="J9" s="349"/>
    </row>
    <row r="10" ht="21.0" customHeight="1">
      <c r="A10" s="31"/>
      <c r="B10" s="434"/>
      <c r="C10" s="435"/>
      <c r="D10" s="314"/>
      <c r="E10" s="436"/>
      <c r="F10" s="437"/>
      <c r="G10" s="438"/>
      <c r="H10" s="448"/>
      <c r="I10" s="440"/>
      <c r="J10" s="349"/>
    </row>
    <row r="11" ht="21.0" customHeight="1">
      <c r="A11" s="31"/>
      <c r="B11" s="441"/>
      <c r="C11" s="442"/>
      <c r="D11" s="322"/>
      <c r="E11" s="443"/>
      <c r="F11" s="444"/>
      <c r="G11" s="445"/>
      <c r="H11" s="446"/>
      <c r="I11" s="447"/>
      <c r="J11" s="349"/>
    </row>
    <row r="12" ht="21.0" customHeight="1">
      <c r="A12" s="31"/>
      <c r="B12" s="434"/>
      <c r="C12" s="435"/>
      <c r="D12" s="314"/>
      <c r="E12" s="436"/>
      <c r="F12" s="437"/>
      <c r="G12" s="438"/>
      <c r="H12" s="448"/>
      <c r="I12" s="440"/>
      <c r="J12" s="349"/>
    </row>
    <row r="13" ht="21.0" customHeight="1">
      <c r="A13" s="31"/>
      <c r="B13" s="441"/>
      <c r="C13" s="442"/>
      <c r="D13" s="322"/>
      <c r="E13" s="443"/>
      <c r="F13" s="444"/>
      <c r="G13" s="445"/>
      <c r="H13" s="446"/>
      <c r="I13" s="447"/>
      <c r="J13" s="349"/>
    </row>
    <row r="14" ht="21.0" customHeight="1">
      <c r="A14" s="31"/>
      <c r="B14" s="434"/>
      <c r="C14" s="435"/>
      <c r="D14" s="314"/>
      <c r="E14" s="436"/>
      <c r="F14" s="437"/>
      <c r="G14" s="438"/>
      <c r="H14" s="448"/>
      <c r="I14" s="440"/>
      <c r="J14" s="349"/>
    </row>
    <row r="15" ht="21.0" customHeight="1">
      <c r="A15" s="31"/>
      <c r="B15" s="441"/>
      <c r="C15" s="442"/>
      <c r="D15" s="322"/>
      <c r="E15" s="443"/>
      <c r="F15" s="444"/>
      <c r="G15" s="445"/>
      <c r="H15" s="446"/>
      <c r="I15" s="447"/>
      <c r="J15" s="349"/>
    </row>
    <row r="16" ht="21.0" customHeight="1">
      <c r="A16" s="31"/>
      <c r="B16" s="434"/>
      <c r="C16" s="435"/>
      <c r="D16" s="314"/>
      <c r="E16" s="436"/>
      <c r="F16" s="437"/>
      <c r="G16" s="438"/>
      <c r="H16" s="448"/>
      <c r="I16" s="440"/>
      <c r="J16" s="349"/>
    </row>
    <row r="17" ht="21.0" customHeight="1">
      <c r="A17" s="31"/>
      <c r="B17" s="441"/>
      <c r="C17" s="442"/>
      <c r="D17" s="322"/>
      <c r="E17" s="443"/>
      <c r="F17" s="444"/>
      <c r="G17" s="445"/>
      <c r="H17" s="446"/>
      <c r="I17" s="447"/>
      <c r="J17" s="349"/>
    </row>
    <row r="18" ht="15.75" customHeight="1"/>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drawing r:id="rId1"/>
</worksheet>
</file>

<file path=xl/worksheets/sheet1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689F38"/>
    <outlinePr summaryBelow="0" summaryRight="0"/>
  </sheetPr>
  <sheetViews>
    <sheetView showGridLines="0" workbookViewId="0"/>
  </sheetViews>
  <sheetFormatPr customHeight="1" defaultColWidth="12.63" defaultRowHeight="15.0"/>
  <cols>
    <col customWidth="1" min="1" max="1" width="5.13"/>
    <col customWidth="1" min="2" max="2" width="21.88"/>
    <col customWidth="1" min="3" max="3" width="14.88"/>
    <col customWidth="1" min="4" max="4" width="17.13"/>
    <col customWidth="1" min="5" max="5" width="13.25"/>
    <col customWidth="1" min="6" max="6" width="11.5"/>
    <col customWidth="1" min="7" max="7" width="7.63"/>
    <col customWidth="1" min="8" max="8" width="8.25"/>
    <col customWidth="1" min="9" max="9" width="9.0"/>
    <col customWidth="1" min="10" max="10" width="1.13"/>
    <col customWidth="1" min="11" max="11" width="9.25"/>
    <col customWidth="1" min="12" max="12" width="9.13"/>
    <col customWidth="1" min="13" max="13" width="1.13"/>
    <col customWidth="1" min="14" max="14" width="16.88"/>
    <col customWidth="1" min="15" max="15" width="8.38"/>
    <col customWidth="1" min="16" max="16" width="1.13"/>
    <col customWidth="1" min="17" max="17" width="31.88"/>
    <col customWidth="1" min="18" max="18" width="5.13"/>
  </cols>
  <sheetData>
    <row r="1" ht="6.0" customHeight="1">
      <c r="A1" s="419"/>
    </row>
    <row r="2" ht="66.0" customHeight="1">
      <c r="A2" s="34"/>
      <c r="B2" s="449" t="s">
        <v>8</v>
      </c>
      <c r="F2" s="421"/>
      <c r="G2" s="421"/>
      <c r="H2" s="94" t="s">
        <v>223</v>
      </c>
      <c r="R2" s="34"/>
    </row>
    <row r="3" ht="18.0" customHeight="1">
      <c r="A3" s="43"/>
      <c r="B3" s="450" t="s">
        <v>224</v>
      </c>
      <c r="C3" s="302">
        <v>1.0</v>
      </c>
      <c r="D3" s="451" t="s">
        <v>225</v>
      </c>
      <c r="E3" s="302">
        <v>3.0</v>
      </c>
      <c r="F3" s="452"/>
      <c r="G3" s="453"/>
      <c r="H3" s="453"/>
      <c r="I3" s="453"/>
      <c r="J3" s="453"/>
      <c r="K3" s="453"/>
      <c r="L3" s="453"/>
      <c r="M3" s="453"/>
      <c r="N3" s="453"/>
      <c r="O3" s="453"/>
      <c r="P3" s="453"/>
      <c r="Q3" s="453"/>
      <c r="R3" s="43"/>
    </row>
    <row r="4" ht="18.0" customHeight="1">
      <c r="A4" s="43"/>
      <c r="B4" s="450" t="s">
        <v>226</v>
      </c>
      <c r="C4" s="302">
        <v>5.0</v>
      </c>
      <c r="D4" s="176"/>
      <c r="E4" s="454"/>
      <c r="F4" s="452"/>
      <c r="G4" s="453"/>
      <c r="H4" s="453"/>
      <c r="I4" s="453"/>
      <c r="J4" s="453"/>
      <c r="K4" s="453"/>
      <c r="L4" s="453"/>
      <c r="M4" s="453"/>
      <c r="N4" s="453"/>
      <c r="O4" s="453"/>
      <c r="P4" s="453"/>
      <c r="Q4" s="453"/>
      <c r="R4" s="43"/>
    </row>
    <row r="5" ht="12.0" customHeight="1">
      <c r="A5" s="306"/>
      <c r="B5" s="306"/>
      <c r="C5" s="306"/>
      <c r="D5" s="306"/>
      <c r="E5" s="306"/>
      <c r="F5" s="306"/>
      <c r="G5" s="306"/>
      <c r="H5" s="306"/>
      <c r="I5" s="306"/>
      <c r="J5" s="306"/>
      <c r="K5" s="306"/>
      <c r="L5" s="306"/>
      <c r="M5" s="306"/>
      <c r="N5" s="306"/>
      <c r="O5" s="306"/>
      <c r="P5" s="306"/>
      <c r="Q5" s="306"/>
      <c r="R5" s="306"/>
    </row>
    <row r="6" ht="18.75" customHeight="1">
      <c r="A6" s="455"/>
      <c r="B6" s="456"/>
      <c r="C6" s="456"/>
      <c r="D6" s="456"/>
      <c r="E6" s="456"/>
      <c r="F6" s="456"/>
      <c r="G6" s="457" t="s">
        <v>227</v>
      </c>
      <c r="K6" s="457" t="s">
        <v>228</v>
      </c>
      <c r="N6" s="458"/>
      <c r="O6" s="458"/>
      <c r="P6" s="458"/>
      <c r="Q6" s="459"/>
      <c r="R6" s="455"/>
    </row>
    <row r="7" ht="20.25" customHeight="1">
      <c r="A7" s="460"/>
      <c r="B7" s="461" t="s">
        <v>48</v>
      </c>
      <c r="C7" s="461" t="s">
        <v>151</v>
      </c>
      <c r="D7" s="462" t="s">
        <v>51</v>
      </c>
      <c r="E7" s="462" t="s">
        <v>52</v>
      </c>
      <c r="F7" s="461" t="s">
        <v>229</v>
      </c>
      <c r="G7" s="463" t="s">
        <v>230</v>
      </c>
      <c r="H7" s="464" t="s">
        <v>231</v>
      </c>
      <c r="I7" s="464" t="s">
        <v>232</v>
      </c>
      <c r="J7" s="465"/>
      <c r="K7" s="464" t="s">
        <v>231</v>
      </c>
      <c r="L7" s="464" t="s">
        <v>233</v>
      </c>
      <c r="M7" s="466"/>
      <c r="N7" s="467" t="s">
        <v>234</v>
      </c>
      <c r="O7" s="468" t="s">
        <v>154</v>
      </c>
      <c r="P7" s="468"/>
      <c r="Q7" s="469" t="s">
        <v>37</v>
      </c>
      <c r="R7" s="460"/>
    </row>
    <row r="8" ht="21.0" customHeight="1">
      <c r="A8" s="31"/>
      <c r="B8" s="470" t="s">
        <v>235</v>
      </c>
      <c r="C8" s="471" t="s">
        <v>56</v>
      </c>
      <c r="D8" s="472" t="s">
        <v>57</v>
      </c>
      <c r="E8" s="473" t="s">
        <v>58</v>
      </c>
      <c r="F8" s="474" t="s">
        <v>236</v>
      </c>
      <c r="G8" s="475">
        <v>0.0</v>
      </c>
      <c r="H8" s="476">
        <v>0.0</v>
      </c>
      <c r="I8" s="477">
        <f>if(isblank(H8), "",(H8+G8)*'Coiffure et maquillage'!Brides)</f>
        <v>0</v>
      </c>
      <c r="J8" s="478"/>
      <c r="K8" s="476">
        <v>0.0</v>
      </c>
      <c r="L8" s="477">
        <f>if(isblank(K8), "", K8*('Coiffure et maquillage'!AdditionalPeople))</f>
        <v>0</v>
      </c>
      <c r="M8" s="479"/>
      <c r="N8" s="480">
        <v>0.0</v>
      </c>
      <c r="O8" s="481">
        <f t="shared" ref="O8:O15" si="1">if(isblank(B8),"",sum(I8,L8,N8))</f>
        <v>0</v>
      </c>
      <c r="P8" s="482"/>
      <c r="Q8" s="483" t="s">
        <v>37</v>
      </c>
      <c r="R8" s="349"/>
    </row>
    <row r="9" ht="21.0" customHeight="1">
      <c r="A9" s="31"/>
      <c r="B9" s="470"/>
      <c r="C9" s="471"/>
      <c r="D9" s="472"/>
      <c r="E9" s="484"/>
      <c r="F9" s="474"/>
      <c r="G9" s="485"/>
      <c r="H9" s="486"/>
      <c r="I9" s="487" t="str">
        <f>if(isblank(H9), "",(H9+G9)*'Coiffure et maquillage'!Brides)</f>
        <v/>
      </c>
      <c r="J9" s="488"/>
      <c r="K9" s="486"/>
      <c r="L9" s="487" t="str">
        <f>if(isblank(K9), "", K9*('Coiffure et maquillage'!AdditionalPeople))</f>
        <v/>
      </c>
      <c r="M9" s="489"/>
      <c r="N9" s="490"/>
      <c r="O9" s="491" t="str">
        <f t="shared" si="1"/>
        <v/>
      </c>
      <c r="P9" s="482"/>
      <c r="Q9" s="483"/>
      <c r="R9" s="349"/>
    </row>
    <row r="10" ht="21.0" customHeight="1">
      <c r="A10" s="31"/>
      <c r="B10" s="470"/>
      <c r="C10" s="471"/>
      <c r="D10" s="472"/>
      <c r="E10" s="484"/>
      <c r="F10" s="474"/>
      <c r="G10" s="485"/>
      <c r="H10" s="486"/>
      <c r="I10" s="487" t="str">
        <f>if(isblank(H10), "",(H10+G10)*'Coiffure et maquillage'!Brides)</f>
        <v/>
      </c>
      <c r="J10" s="488"/>
      <c r="K10" s="486"/>
      <c r="L10" s="487" t="str">
        <f>if(isblank(K10), "", K10*('Coiffure et maquillage'!AdditionalPeople))</f>
        <v/>
      </c>
      <c r="M10" s="489"/>
      <c r="N10" s="490"/>
      <c r="O10" s="491" t="str">
        <f t="shared" si="1"/>
        <v/>
      </c>
      <c r="P10" s="482"/>
      <c r="Q10" s="483"/>
      <c r="R10" s="349"/>
    </row>
    <row r="11" ht="21.0" customHeight="1">
      <c r="A11" s="31"/>
      <c r="B11" s="470"/>
      <c r="C11" s="471"/>
      <c r="D11" s="472"/>
      <c r="E11" s="484"/>
      <c r="F11" s="474"/>
      <c r="G11" s="485"/>
      <c r="H11" s="486"/>
      <c r="I11" s="487" t="str">
        <f>if(isblank(H11), "",(H11+G11)*'Coiffure et maquillage'!Brides)</f>
        <v/>
      </c>
      <c r="J11" s="488"/>
      <c r="K11" s="486"/>
      <c r="L11" s="487" t="str">
        <f>if(isblank(K11), "", K11*('Coiffure et maquillage'!AdditionalPeople))</f>
        <v/>
      </c>
      <c r="M11" s="489"/>
      <c r="N11" s="490"/>
      <c r="O11" s="491" t="str">
        <f t="shared" si="1"/>
        <v/>
      </c>
      <c r="P11" s="482"/>
      <c r="Q11" s="483"/>
      <c r="R11" s="349"/>
    </row>
    <row r="12" ht="21.0" customHeight="1">
      <c r="A12" s="31"/>
      <c r="B12" s="470"/>
      <c r="C12" s="471"/>
      <c r="D12" s="472"/>
      <c r="E12" s="484"/>
      <c r="F12" s="474"/>
      <c r="G12" s="485"/>
      <c r="H12" s="486"/>
      <c r="I12" s="487" t="str">
        <f>if(isblank(H12), "",(H12+G12)*'Coiffure et maquillage'!Brides)</f>
        <v/>
      </c>
      <c r="J12" s="488"/>
      <c r="K12" s="486"/>
      <c r="L12" s="487" t="str">
        <f>if(isblank(K12), "", K12*('Coiffure et maquillage'!AdditionalPeople))</f>
        <v/>
      </c>
      <c r="M12" s="489"/>
      <c r="N12" s="490"/>
      <c r="O12" s="491" t="str">
        <f t="shared" si="1"/>
        <v/>
      </c>
      <c r="P12" s="482"/>
      <c r="Q12" s="483"/>
      <c r="R12" s="349"/>
    </row>
    <row r="13" ht="21.0" customHeight="1">
      <c r="A13" s="31"/>
      <c r="B13" s="470"/>
      <c r="C13" s="471"/>
      <c r="D13" s="472"/>
      <c r="E13" s="484"/>
      <c r="F13" s="474"/>
      <c r="G13" s="485"/>
      <c r="H13" s="486"/>
      <c r="I13" s="487" t="str">
        <f>if(isblank(H13), "",(H13+G13)*'Coiffure et maquillage'!Brides)</f>
        <v/>
      </c>
      <c r="J13" s="488"/>
      <c r="K13" s="486"/>
      <c r="L13" s="487" t="str">
        <f>if(isblank(K13), "", K13*('Coiffure et maquillage'!AdditionalPeople))</f>
        <v/>
      </c>
      <c r="M13" s="489"/>
      <c r="N13" s="490"/>
      <c r="O13" s="491" t="str">
        <f t="shared" si="1"/>
        <v/>
      </c>
      <c r="P13" s="482"/>
      <c r="Q13" s="483"/>
      <c r="R13" s="349"/>
    </row>
    <row r="14" ht="21.0" customHeight="1">
      <c r="A14" s="31"/>
      <c r="B14" s="470"/>
      <c r="C14" s="471"/>
      <c r="D14" s="472"/>
      <c r="E14" s="484"/>
      <c r="F14" s="474"/>
      <c r="G14" s="485"/>
      <c r="H14" s="486"/>
      <c r="I14" s="487" t="str">
        <f>if(isblank(H14), "",(H14+G14)*'Coiffure et maquillage'!Brides)</f>
        <v/>
      </c>
      <c r="J14" s="488"/>
      <c r="K14" s="486"/>
      <c r="L14" s="487" t="str">
        <f>if(isblank(K14), "", K14*('Coiffure et maquillage'!AdditionalPeople))</f>
        <v/>
      </c>
      <c r="M14" s="489"/>
      <c r="N14" s="490"/>
      <c r="O14" s="491" t="str">
        <f t="shared" si="1"/>
        <v/>
      </c>
      <c r="P14" s="482"/>
      <c r="Q14" s="483"/>
      <c r="R14" s="349"/>
    </row>
    <row r="15" ht="21.0" customHeight="1">
      <c r="A15" s="31"/>
      <c r="B15" s="470"/>
      <c r="C15" s="471"/>
      <c r="D15" s="472"/>
      <c r="E15" s="484"/>
      <c r="F15" s="474"/>
      <c r="G15" s="485"/>
      <c r="H15" s="486"/>
      <c r="I15" s="487" t="str">
        <f>if(isblank(H15), "",(H15+G15)*'Coiffure et maquillage'!Brides)</f>
        <v/>
      </c>
      <c r="J15" s="488"/>
      <c r="K15" s="486"/>
      <c r="L15" s="487" t="str">
        <f>if(isblank(K15), "", K15*('Coiffure et maquillage'!AdditionalPeople))</f>
        <v/>
      </c>
      <c r="M15" s="489"/>
      <c r="N15" s="490"/>
      <c r="O15" s="491" t="str">
        <f t="shared" si="1"/>
        <v/>
      </c>
      <c r="P15" s="482"/>
      <c r="Q15" s="483"/>
      <c r="R15" s="349"/>
    </row>
    <row r="16" ht="21.0" customHeight="1">
      <c r="A16" s="31"/>
      <c r="B16" s="492"/>
      <c r="C16" s="493"/>
      <c r="D16" s="494"/>
      <c r="E16" s="494"/>
      <c r="F16" s="495"/>
      <c r="G16" s="496"/>
      <c r="H16" s="496"/>
      <c r="I16" s="497" t="str">
        <f>if(isblank(H16), "",(H16+G16)*'Coiffure et maquillage'!Brides)</f>
        <v/>
      </c>
      <c r="J16" s="498"/>
      <c r="K16" s="499"/>
      <c r="L16" s="500" t="str">
        <f>if(isblank(K16), "", K16*('Coiffure et maquillage'!AdditionalPeople))</f>
        <v/>
      </c>
      <c r="M16" s="497"/>
      <c r="N16" s="501"/>
      <c r="O16" s="502" t="str">
        <f>if(isblank(H16),"",sum(G16,H16,(K16*'Coiffure et maquillage'!AdditionalPeople),N16))</f>
        <v/>
      </c>
      <c r="P16" s="503"/>
      <c r="Q16" s="504"/>
      <c r="R16" s="349"/>
    </row>
    <row r="17" ht="18.75" customHeight="1">
      <c r="A17" s="455"/>
      <c r="B17" s="456"/>
      <c r="C17" s="456"/>
      <c r="D17" s="456"/>
      <c r="E17" s="456"/>
      <c r="F17" s="456"/>
      <c r="G17" s="457" t="s">
        <v>237</v>
      </c>
      <c r="K17" s="457" t="s">
        <v>238</v>
      </c>
      <c r="N17" s="458"/>
      <c r="O17" s="458"/>
      <c r="P17" s="458"/>
      <c r="Q17" s="505"/>
      <c r="R17" s="455"/>
    </row>
    <row r="18" ht="20.25" customHeight="1">
      <c r="A18" s="460"/>
      <c r="B18" s="461" t="s">
        <v>48</v>
      </c>
      <c r="C18" s="461" t="s">
        <v>151</v>
      </c>
      <c r="D18" s="462" t="s">
        <v>51</v>
      </c>
      <c r="E18" s="462" t="s">
        <v>52</v>
      </c>
      <c r="F18" s="461" t="s">
        <v>229</v>
      </c>
      <c r="G18" s="463" t="s">
        <v>230</v>
      </c>
      <c r="H18" s="464" t="s">
        <v>231</v>
      </c>
      <c r="I18" s="464" t="s">
        <v>232</v>
      </c>
      <c r="J18" s="506"/>
      <c r="K18" s="464" t="s">
        <v>231</v>
      </c>
      <c r="L18" s="464" t="s">
        <v>233</v>
      </c>
      <c r="M18" s="507"/>
      <c r="N18" s="508" t="s">
        <v>234</v>
      </c>
      <c r="O18" s="508" t="s">
        <v>154</v>
      </c>
      <c r="P18" s="508"/>
      <c r="Q18" s="509" t="s">
        <v>37</v>
      </c>
      <c r="R18" s="460"/>
    </row>
    <row r="19" ht="21.0" customHeight="1">
      <c r="A19" s="31"/>
      <c r="B19" s="510" t="s">
        <v>239</v>
      </c>
      <c r="C19" s="471" t="s">
        <v>56</v>
      </c>
      <c r="D19" s="511" t="s">
        <v>57</v>
      </c>
      <c r="E19" s="512" t="s">
        <v>58</v>
      </c>
      <c r="F19" s="513" t="s">
        <v>240</v>
      </c>
      <c r="G19" s="514">
        <v>0.0</v>
      </c>
      <c r="H19" s="515">
        <v>0.0</v>
      </c>
      <c r="I19" s="516">
        <f>if(isblank(H19), "",(H19+G19)*'Coiffure et maquillage'!Brides)</f>
        <v>0</v>
      </c>
      <c r="J19" s="517"/>
      <c r="K19" s="515">
        <v>0.0</v>
      </c>
      <c r="L19" s="518">
        <f>if(isblank(K19), "", if(F19 = "Per person", K19*'Coiffure et maquillage'!AdditionalPeople, if(F19 = "À l'heure", K19*'Coiffure et maquillage'!HairHours, "")))</f>
        <v>0</v>
      </c>
      <c r="M19" s="517"/>
      <c r="N19" s="519">
        <v>0.0</v>
      </c>
      <c r="O19" s="520">
        <f t="shared" ref="O19:O24" si="2">if(isblank(B19),"",sum(I19,L19,N19))</f>
        <v>0</v>
      </c>
      <c r="P19" s="521"/>
      <c r="Q19" s="522" t="s">
        <v>37</v>
      </c>
      <c r="R19" s="349"/>
    </row>
    <row r="20" ht="21.0" customHeight="1">
      <c r="A20" s="31"/>
      <c r="B20" s="510"/>
      <c r="C20" s="471"/>
      <c r="D20" s="511"/>
      <c r="E20" s="511"/>
      <c r="F20" s="513"/>
      <c r="G20" s="523"/>
      <c r="H20" s="524"/>
      <c r="I20" s="525" t="str">
        <f>if(isblank(H20), "",(H20+G20)*'Coiffure et maquillage'!Brides)</f>
        <v/>
      </c>
      <c r="J20" s="526"/>
      <c r="K20" s="524"/>
      <c r="L20" s="518" t="str">
        <f>if(isblank(K20), "", if(F20 = "Per person", K20*'Coiffure et maquillage'!AdditionalPeople, if(F20 = "À l'heure", K20*'Coiffure et maquillage'!HairHours, "")))</f>
        <v/>
      </c>
      <c r="M20" s="526"/>
      <c r="N20" s="527"/>
      <c r="O20" s="528" t="str">
        <f t="shared" si="2"/>
        <v/>
      </c>
      <c r="P20" s="521"/>
      <c r="Q20" s="522"/>
      <c r="R20" s="349"/>
    </row>
    <row r="21" ht="21.0" customHeight="1">
      <c r="A21" s="31"/>
      <c r="B21" s="510"/>
      <c r="C21" s="471"/>
      <c r="D21" s="511"/>
      <c r="E21" s="511"/>
      <c r="F21" s="513"/>
      <c r="G21" s="523"/>
      <c r="H21" s="524"/>
      <c r="I21" s="525" t="str">
        <f>if(isblank(H21), "",(H21+G21)*'Coiffure et maquillage'!Brides)</f>
        <v/>
      </c>
      <c r="J21" s="526"/>
      <c r="K21" s="524"/>
      <c r="L21" s="518" t="str">
        <f>if(isblank(K21), "", if(F21 = "Per person", K21*'Coiffure et maquillage'!AdditionalPeople, if(F21 = "À l'heure", K21*'Coiffure et maquillage'!HairHours, "")))</f>
        <v/>
      </c>
      <c r="M21" s="526"/>
      <c r="N21" s="527"/>
      <c r="O21" s="528" t="str">
        <f t="shared" si="2"/>
        <v/>
      </c>
      <c r="P21" s="521"/>
      <c r="Q21" s="522"/>
      <c r="R21" s="349"/>
    </row>
    <row r="22" ht="21.0" customHeight="1">
      <c r="A22" s="31"/>
      <c r="B22" s="510"/>
      <c r="C22" s="471"/>
      <c r="D22" s="511"/>
      <c r="E22" s="511"/>
      <c r="F22" s="513"/>
      <c r="G22" s="523"/>
      <c r="H22" s="524"/>
      <c r="I22" s="525" t="str">
        <f>if(isblank(H22), "",(H22+G22)*'Coiffure et maquillage'!Brides)</f>
        <v/>
      </c>
      <c r="J22" s="526"/>
      <c r="K22" s="524"/>
      <c r="L22" s="518" t="str">
        <f>if(isblank(K22), "", if(F22 = "Per person", K22*'Coiffure et maquillage'!AdditionalPeople, if(F22 = "À l'heure", K22*'Coiffure et maquillage'!HairHours, "")))</f>
        <v/>
      </c>
      <c r="M22" s="526"/>
      <c r="N22" s="527"/>
      <c r="O22" s="528" t="str">
        <f t="shared" si="2"/>
        <v/>
      </c>
      <c r="P22" s="521"/>
      <c r="Q22" s="522"/>
      <c r="R22" s="349"/>
    </row>
    <row r="23" ht="21.0" customHeight="1">
      <c r="A23" s="31"/>
      <c r="B23" s="510"/>
      <c r="C23" s="471"/>
      <c r="D23" s="511"/>
      <c r="E23" s="511"/>
      <c r="F23" s="513"/>
      <c r="G23" s="523"/>
      <c r="H23" s="524"/>
      <c r="I23" s="525" t="str">
        <f>if(isblank(H23), "",(H23+G23)*'Coiffure et maquillage'!Brides)</f>
        <v/>
      </c>
      <c r="J23" s="526"/>
      <c r="K23" s="524"/>
      <c r="L23" s="518" t="str">
        <f>if(isblank(K23), "", if(F23 = "Per person", K23*'Coiffure et maquillage'!AdditionalPeople, if(F23 = "À l'heure", K23*'Coiffure et maquillage'!HairHours, "")))</f>
        <v/>
      </c>
      <c r="M23" s="526"/>
      <c r="N23" s="527"/>
      <c r="O23" s="528" t="str">
        <f t="shared" si="2"/>
        <v/>
      </c>
      <c r="P23" s="521"/>
      <c r="Q23" s="522"/>
      <c r="R23" s="349"/>
    </row>
    <row r="24" ht="21.0" customHeight="1">
      <c r="A24" s="31"/>
      <c r="B24" s="529"/>
      <c r="C24" s="530"/>
      <c r="D24" s="531"/>
      <c r="E24" s="531"/>
      <c r="F24" s="351"/>
      <c r="G24" s="532"/>
      <c r="H24" s="533"/>
      <c r="I24" s="534" t="str">
        <f>if(isblank(H24), "",(H24+G24)*'Coiffure et maquillage'!Brides)</f>
        <v/>
      </c>
      <c r="J24" s="535"/>
      <c r="K24" s="533"/>
      <c r="L24" s="518" t="str">
        <f>if(isblank(K24), "", if(F24 = "Per person", K24*'Coiffure et maquillage'!AdditionalPeople, if(F24 = "À l'heure", K24*'Coiffure et maquillage'!HairHours, "")))</f>
        <v/>
      </c>
      <c r="M24" s="535"/>
      <c r="N24" s="536"/>
      <c r="O24" s="528" t="str">
        <f t="shared" si="2"/>
        <v/>
      </c>
      <c r="P24" s="537"/>
      <c r="Q24" s="350"/>
      <c r="R24" s="349"/>
    </row>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7">
    <mergeCell ref="A1:R1"/>
    <mergeCell ref="B2:E2"/>
    <mergeCell ref="H2:Q2"/>
    <mergeCell ref="G6:J6"/>
    <mergeCell ref="K6:M6"/>
    <mergeCell ref="G17:J17"/>
    <mergeCell ref="K17:M17"/>
  </mergeCells>
  <dataValidations>
    <dataValidation type="list" allowBlank="1" sqref="F19:F24">
      <formula1>"Par personne,À l'heure"</formula1>
    </dataValidation>
  </dataValidations>
  <hyperlinks>
    <hyperlink r:id="rId1" ref="E8"/>
    <hyperlink r:id="rId2" ref="E19"/>
  </hyperlinks>
  <drawing r:id="rId3"/>
</worksheet>
</file>

<file path=xl/worksheets/sheet1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689F38"/>
    <outlinePr summaryBelow="0" summaryRight="0"/>
  </sheetPr>
  <sheetViews>
    <sheetView showGridLines="0" workbookViewId="0"/>
  </sheetViews>
  <sheetFormatPr customHeight="1" defaultColWidth="12.63" defaultRowHeight="15.0"/>
  <cols>
    <col customWidth="1" min="1" max="1" width="5.13"/>
    <col customWidth="1" min="2" max="2" width="15.25"/>
    <col customWidth="1" min="3" max="3" width="14.88"/>
    <col customWidth="1" min="4" max="4" width="15.25"/>
    <col customWidth="1" min="5" max="5" width="31.13"/>
    <col customWidth="1" min="6" max="7" width="13.75"/>
    <col customWidth="1" min="8" max="9" width="12.38"/>
    <col customWidth="1" min="10" max="10" width="11.5"/>
    <col customWidth="1" min="11" max="11" width="31.88"/>
    <col customWidth="1" min="12" max="12" width="5.13"/>
  </cols>
  <sheetData>
    <row r="1" ht="6.0" customHeight="1">
      <c r="A1" s="419"/>
      <c r="B1" s="419"/>
      <c r="C1" s="419"/>
      <c r="D1" s="419"/>
      <c r="E1" s="419"/>
      <c r="F1" s="419"/>
      <c r="G1" s="419"/>
      <c r="H1" s="419"/>
      <c r="I1" s="419"/>
      <c r="J1" s="419"/>
      <c r="K1" s="419"/>
      <c r="L1" s="419"/>
    </row>
    <row r="2" ht="66.0" customHeight="1">
      <c r="A2" s="34"/>
      <c r="B2" s="449" t="s">
        <v>10</v>
      </c>
      <c r="C2" s="421"/>
      <c r="D2" s="421"/>
      <c r="E2" s="421"/>
      <c r="F2" s="421"/>
      <c r="G2" s="538" t="s">
        <v>241</v>
      </c>
      <c r="L2" s="34"/>
    </row>
    <row r="3" ht="18.0" customHeight="1">
      <c r="A3" s="43"/>
      <c r="B3" s="450" t="s">
        <v>242</v>
      </c>
      <c r="C3" s="454">
        <v>5.0</v>
      </c>
      <c r="D3" s="31"/>
      <c r="E3" s="452"/>
      <c r="F3" s="452"/>
      <c r="G3" s="452"/>
      <c r="H3" s="452"/>
      <c r="I3" s="452"/>
      <c r="J3" s="452"/>
      <c r="K3" s="452"/>
      <c r="L3" s="43"/>
    </row>
    <row r="4" ht="18.0" customHeight="1">
      <c r="A4" s="43"/>
      <c r="B4" s="450" t="s">
        <v>243</v>
      </c>
      <c r="C4" s="454">
        <v>14.0</v>
      </c>
      <c r="D4" s="31"/>
      <c r="E4" s="452"/>
      <c r="F4" s="452"/>
      <c r="G4" s="452"/>
      <c r="H4" s="452"/>
      <c r="I4" s="452"/>
      <c r="J4" s="452"/>
      <c r="K4" s="452"/>
      <c r="L4" s="43"/>
    </row>
    <row r="5" ht="12.0" customHeight="1">
      <c r="A5" s="34"/>
      <c r="B5" s="423"/>
      <c r="C5" s="423"/>
      <c r="D5" s="423"/>
      <c r="E5" s="423"/>
      <c r="F5" s="423"/>
      <c r="G5" s="423"/>
      <c r="H5" s="423"/>
      <c r="I5" s="423"/>
      <c r="J5" s="423"/>
      <c r="K5" s="423"/>
      <c r="L5" s="34"/>
    </row>
    <row r="6" ht="12.0" customHeight="1">
      <c r="A6" s="306"/>
      <c r="B6" s="306"/>
      <c r="C6" s="306"/>
      <c r="D6" s="306"/>
      <c r="E6" s="306"/>
      <c r="F6" s="306"/>
      <c r="G6" s="306"/>
      <c r="H6" s="306"/>
      <c r="I6" s="306"/>
      <c r="J6" s="306"/>
      <c r="K6" s="306"/>
      <c r="L6" s="306"/>
    </row>
    <row r="7" ht="24.0" customHeight="1">
      <c r="A7" s="308"/>
      <c r="B7" s="432" t="s">
        <v>48</v>
      </c>
      <c r="C7" s="432" t="s">
        <v>151</v>
      </c>
      <c r="D7" s="432" t="s">
        <v>51</v>
      </c>
      <c r="E7" s="432" t="s">
        <v>52</v>
      </c>
      <c r="F7" s="432" t="s">
        <v>244</v>
      </c>
      <c r="G7" s="432" t="s">
        <v>245</v>
      </c>
      <c r="H7" s="432" t="s">
        <v>246</v>
      </c>
      <c r="I7" s="432" t="s">
        <v>247</v>
      </c>
      <c r="J7" s="432" t="s">
        <v>147</v>
      </c>
      <c r="K7" s="539" t="s">
        <v>37</v>
      </c>
      <c r="L7" s="308"/>
    </row>
    <row r="8" ht="21.0" customHeight="1">
      <c r="A8" s="31"/>
      <c r="B8" s="540"/>
      <c r="C8" s="314"/>
      <c r="D8" s="314"/>
      <c r="E8" s="314"/>
      <c r="F8" s="541">
        <v>0.0</v>
      </c>
      <c r="G8" s="542">
        <v>0.0</v>
      </c>
      <c r="H8" s="542">
        <v>0.0</v>
      </c>
      <c r="I8" s="543">
        <v>0.0</v>
      </c>
      <c r="J8" s="544" t="str">
        <f>if(isblank(B8), "", sum(F8,(Fleurs!TotalBouquets*G8),(Fleurs!TotalBoutineers*H8),I8))</f>
        <v/>
      </c>
      <c r="K8" s="387" t="s">
        <v>248</v>
      </c>
      <c r="L8" s="349"/>
    </row>
    <row r="9" ht="21.0" customHeight="1">
      <c r="A9" s="31"/>
      <c r="B9" s="545"/>
      <c r="C9" s="322"/>
      <c r="D9" s="322"/>
      <c r="E9" s="322"/>
      <c r="F9" s="546"/>
      <c r="G9" s="547"/>
      <c r="H9" s="547"/>
      <c r="I9" s="548"/>
      <c r="J9" s="549" t="str">
        <f>if(isblank(B9), "", sum(F9,(Fleurs!TotalBouquets*G9),(Fleurs!TotalBoutineers*H9),I9))</f>
        <v/>
      </c>
      <c r="K9" s="395"/>
      <c r="L9" s="349"/>
    </row>
    <row r="10" ht="21.0" customHeight="1">
      <c r="A10" s="31"/>
      <c r="B10" s="540"/>
      <c r="C10" s="332"/>
      <c r="D10" s="314"/>
      <c r="E10" s="314"/>
      <c r="F10" s="550"/>
      <c r="G10" s="551"/>
      <c r="H10" s="551"/>
      <c r="I10" s="552"/>
      <c r="J10" s="553" t="str">
        <f>if(isblank(B10), "", sum(F10,(Fleurs!TotalBouquets*G10),(Fleurs!TotalBoutineers*H10),I10))</f>
        <v/>
      </c>
      <c r="K10" s="387"/>
      <c r="L10" s="349"/>
    </row>
    <row r="11" ht="21.0" customHeight="1">
      <c r="A11" s="31"/>
      <c r="B11" s="545"/>
      <c r="C11" s="330"/>
      <c r="D11" s="322"/>
      <c r="E11" s="322"/>
      <c r="F11" s="546"/>
      <c r="G11" s="547"/>
      <c r="H11" s="547"/>
      <c r="I11" s="548"/>
      <c r="J11" s="549" t="str">
        <f>if(isblank(B11), "", sum(F11,(Fleurs!TotalBouquets*G11),(Fleurs!TotalBoutineers*H11),I11))</f>
        <v/>
      </c>
      <c r="K11" s="395"/>
      <c r="L11" s="349"/>
    </row>
    <row r="12" ht="21.0" customHeight="1">
      <c r="A12" s="31"/>
      <c r="B12" s="540"/>
      <c r="C12" s="332"/>
      <c r="D12" s="314"/>
      <c r="E12" s="314"/>
      <c r="F12" s="550"/>
      <c r="G12" s="551"/>
      <c r="H12" s="551"/>
      <c r="I12" s="552"/>
      <c r="J12" s="553" t="str">
        <f>if(isblank(B12), "", sum(F12,(Fleurs!TotalBouquets*G12),(Fleurs!TotalBoutineers*H12),I12))</f>
        <v/>
      </c>
      <c r="K12" s="387"/>
      <c r="L12" s="349"/>
    </row>
    <row r="13" ht="21.0" customHeight="1">
      <c r="A13" s="31"/>
      <c r="B13" s="545"/>
      <c r="C13" s="330"/>
      <c r="D13" s="322"/>
      <c r="E13" s="322"/>
      <c r="F13" s="546"/>
      <c r="G13" s="547"/>
      <c r="H13" s="547"/>
      <c r="I13" s="548"/>
      <c r="J13" s="549" t="str">
        <f>if(isblank(B13), "", sum(F13,(Fleurs!TotalBouquets*G13),(Fleurs!TotalBoutineers*H13),I13))</f>
        <v/>
      </c>
      <c r="K13" s="395"/>
      <c r="L13" s="349"/>
    </row>
    <row r="14" ht="21.0" customHeight="1">
      <c r="A14" s="31"/>
      <c r="B14" s="540"/>
      <c r="C14" s="332"/>
      <c r="D14" s="314"/>
      <c r="E14" s="314"/>
      <c r="F14" s="550"/>
      <c r="G14" s="551"/>
      <c r="H14" s="551"/>
      <c r="I14" s="552"/>
      <c r="J14" s="553" t="str">
        <f>if(isblank(B14), "", sum(F14,(Fleurs!TotalBouquets*G14),(Fleurs!TotalBoutineers*H14),I14))</f>
        <v/>
      </c>
      <c r="K14" s="387"/>
      <c r="L14" s="349"/>
    </row>
    <row r="15" ht="21.0" customHeight="1">
      <c r="A15" s="31"/>
      <c r="B15" s="545"/>
      <c r="C15" s="330"/>
      <c r="D15" s="322"/>
      <c r="E15" s="322"/>
      <c r="F15" s="546"/>
      <c r="G15" s="547"/>
      <c r="H15" s="547"/>
      <c r="I15" s="548"/>
      <c r="J15" s="549" t="str">
        <f>if(isblank(B15), "", sum(F15,(Fleurs!TotalBouquets*G15),(Fleurs!TotalBoutineers*H15),I15))</f>
        <v/>
      </c>
      <c r="K15" s="395"/>
      <c r="L15" s="349"/>
    </row>
    <row r="16" ht="21.0" customHeight="1">
      <c r="A16" s="31"/>
      <c r="B16" s="540"/>
      <c r="C16" s="332"/>
      <c r="D16" s="314"/>
      <c r="E16" s="314"/>
      <c r="F16" s="550"/>
      <c r="G16" s="551"/>
      <c r="H16" s="551"/>
      <c r="I16" s="552"/>
      <c r="J16" s="553" t="str">
        <f>if(isblank(B16), "", sum(F16,(Fleurs!TotalBouquets*G16),(Fleurs!TotalBoutineers*H16),I16))</f>
        <v/>
      </c>
      <c r="K16" s="387"/>
      <c r="L16" s="349"/>
    </row>
    <row r="17" ht="21.0" customHeight="1">
      <c r="A17" s="31"/>
      <c r="B17" s="545"/>
      <c r="C17" s="330"/>
      <c r="D17" s="322"/>
      <c r="E17" s="322"/>
      <c r="F17" s="546"/>
      <c r="G17" s="547"/>
      <c r="H17" s="547"/>
      <c r="I17" s="548"/>
      <c r="J17" s="549" t="str">
        <f>if(isblank(B17), "", sum(F17,(Fleurs!TotalBouquets*G17),(Fleurs!TotalBoutineers*H17),I17))</f>
        <v/>
      </c>
      <c r="K17" s="395"/>
      <c r="L17" s="349"/>
    </row>
    <row r="18" ht="21.0" customHeight="1">
      <c r="A18" s="31"/>
      <c r="B18" s="540"/>
      <c r="C18" s="332"/>
      <c r="D18" s="314"/>
      <c r="E18" s="314"/>
      <c r="F18" s="550"/>
      <c r="G18" s="551"/>
      <c r="H18" s="551"/>
      <c r="I18" s="552"/>
      <c r="J18" s="553" t="str">
        <f>if(isblank(B18), "", sum(F18,(Fleurs!TotalBouquets*G18),(Fleurs!TotalBoutineers*H18),I18))</f>
        <v/>
      </c>
      <c r="K18" s="387"/>
      <c r="L18" s="349"/>
    </row>
    <row r="19" ht="21.0" customHeight="1">
      <c r="A19" s="31"/>
      <c r="B19" s="545"/>
      <c r="C19" s="330"/>
      <c r="D19" s="322"/>
      <c r="E19" s="322"/>
      <c r="F19" s="546"/>
      <c r="G19" s="547"/>
      <c r="H19" s="547"/>
      <c r="I19" s="548"/>
      <c r="J19" s="549" t="str">
        <f>if(isblank(B19), "", sum(F19,(Fleurs!TotalBouquets*G19),(Fleurs!TotalBoutineers*H19),I19))</f>
        <v/>
      </c>
      <c r="K19" s="395"/>
      <c r="L19" s="349"/>
    </row>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G2:K2"/>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689F38"/>
    <outlinePr summaryBelow="0" summaryRight="0"/>
  </sheetPr>
  <sheetViews>
    <sheetView showGridLines="0" workbookViewId="0">
      <pane ySplit="2.0" topLeftCell="A3" activePane="bottomLeft" state="frozen"/>
      <selection activeCell="B4" sqref="B4" pane="bottomLeft"/>
    </sheetView>
  </sheetViews>
  <sheetFormatPr customHeight="1" defaultColWidth="12.63" defaultRowHeight="15.0"/>
  <cols>
    <col customWidth="1" min="1" max="1" width="5.13"/>
    <col customWidth="1" min="2" max="2" width="39.5"/>
    <col customWidth="1" min="3" max="3" width="15.25"/>
    <col customWidth="1" min="5" max="5" width="75.63"/>
    <col customWidth="1" min="6" max="6" width="5.13"/>
  </cols>
  <sheetData>
    <row r="1" ht="6.0" customHeight="1">
      <c r="A1" s="14"/>
      <c r="B1" s="46"/>
      <c r="C1" s="46"/>
      <c r="D1" s="46"/>
      <c r="E1" s="46"/>
      <c r="F1" s="14"/>
    </row>
    <row r="2" ht="66.0" customHeight="1">
      <c r="A2" s="14"/>
      <c r="B2" s="47" t="s">
        <v>34</v>
      </c>
      <c r="C2" s="12"/>
      <c r="D2" s="12"/>
      <c r="E2" s="48"/>
      <c r="F2" s="14"/>
    </row>
    <row r="3" ht="12.0" customHeight="1">
      <c r="A3" s="14"/>
      <c r="B3" s="49"/>
      <c r="C3" s="49"/>
      <c r="D3" s="49"/>
      <c r="E3" s="49"/>
      <c r="F3" s="14"/>
    </row>
    <row r="4" ht="12.0" customHeight="1">
      <c r="A4" s="14"/>
      <c r="B4" s="12"/>
      <c r="C4" s="12"/>
      <c r="D4" s="12"/>
      <c r="E4" s="12"/>
      <c r="F4" s="14"/>
    </row>
    <row r="5" ht="21.0" customHeight="1">
      <c r="A5" s="50"/>
      <c r="B5" s="51" t="s">
        <v>34</v>
      </c>
      <c r="C5" s="52" t="s">
        <v>35</v>
      </c>
      <c r="D5" s="52" t="s">
        <v>36</v>
      </c>
      <c r="E5" s="53" t="s">
        <v>37</v>
      </c>
      <c r="F5" s="50"/>
    </row>
    <row r="6" ht="21.0" customHeight="1">
      <c r="A6" s="50"/>
      <c r="B6" s="54"/>
      <c r="C6" s="55"/>
      <c r="D6" s="56" t="s">
        <v>38</v>
      </c>
      <c r="E6" s="57"/>
      <c r="F6" s="50"/>
    </row>
    <row r="7" ht="21.0" customHeight="1">
      <c r="A7" s="50"/>
      <c r="B7" s="54"/>
      <c r="C7" s="58"/>
      <c r="D7" s="59" t="s">
        <v>38</v>
      </c>
      <c r="E7" s="57"/>
      <c r="F7" s="50"/>
    </row>
    <row r="8" ht="21.0" customHeight="1">
      <c r="A8" s="50"/>
      <c r="B8" s="60"/>
      <c r="C8" s="61"/>
      <c r="D8" s="62" t="s">
        <v>39</v>
      </c>
      <c r="E8" s="63"/>
      <c r="F8" s="50"/>
    </row>
    <row r="9" ht="21.0" customHeight="1">
      <c r="A9" s="50"/>
      <c r="B9" s="64"/>
      <c r="C9" s="65"/>
      <c r="D9" s="66" t="s">
        <v>38</v>
      </c>
      <c r="E9" s="63"/>
      <c r="F9" s="50"/>
    </row>
    <row r="10" ht="21.0" customHeight="1">
      <c r="A10" s="50"/>
      <c r="B10" s="54"/>
      <c r="C10" s="67"/>
      <c r="D10" s="59" t="s">
        <v>38</v>
      </c>
      <c r="E10" s="57"/>
      <c r="F10" s="50"/>
    </row>
    <row r="11" ht="21.0" customHeight="1">
      <c r="A11" s="50"/>
      <c r="B11" s="60"/>
      <c r="C11" s="61"/>
      <c r="D11" s="62" t="s">
        <v>39</v>
      </c>
      <c r="E11" s="63"/>
      <c r="F11" s="50"/>
      <c r="G11" s="68"/>
      <c r="H11" s="68"/>
    </row>
    <row r="12" ht="21.0" customHeight="1">
      <c r="A12" s="50"/>
      <c r="B12" s="69"/>
      <c r="C12" s="58"/>
      <c r="D12" s="70" t="s">
        <v>39</v>
      </c>
      <c r="E12" s="71"/>
      <c r="F12" s="50"/>
      <c r="G12" s="68"/>
      <c r="H12" s="68"/>
    </row>
    <row r="13" ht="21.0" customHeight="1">
      <c r="A13" s="50"/>
      <c r="B13" s="69"/>
      <c r="C13" s="69"/>
      <c r="D13" s="69" t="s">
        <v>39</v>
      </c>
      <c r="E13" s="69"/>
      <c r="F13" s="50"/>
      <c r="G13" s="68"/>
      <c r="H13" s="68"/>
    </row>
    <row r="14" ht="21.0" customHeight="1">
      <c r="A14" s="72"/>
      <c r="B14" s="64"/>
      <c r="C14" s="65"/>
      <c r="D14" s="66" t="s">
        <v>38</v>
      </c>
      <c r="E14" s="63"/>
      <c r="F14" s="50"/>
      <c r="G14" s="68"/>
      <c r="H14" s="68"/>
    </row>
    <row r="15" ht="21.0" customHeight="1">
      <c r="A15" s="50"/>
      <c r="B15" s="54"/>
      <c r="C15" s="67"/>
      <c r="D15" s="59" t="s">
        <v>38</v>
      </c>
      <c r="E15" s="57"/>
      <c r="F15" s="50"/>
      <c r="G15" s="68"/>
      <c r="H15" s="68"/>
    </row>
    <row r="16" ht="21.0" customHeight="1">
      <c r="A16" s="72"/>
      <c r="B16" s="64"/>
      <c r="C16" s="65"/>
      <c r="D16" s="66" t="s">
        <v>38</v>
      </c>
      <c r="E16" s="63"/>
      <c r="F16" s="50"/>
      <c r="G16" s="68"/>
      <c r="H16" s="68"/>
    </row>
    <row r="17" ht="21.0" customHeight="1">
      <c r="A17" s="50"/>
      <c r="B17" s="54"/>
      <c r="C17" s="67"/>
      <c r="D17" s="59" t="s">
        <v>38</v>
      </c>
      <c r="E17" s="57"/>
      <c r="F17" s="50"/>
      <c r="G17" s="68"/>
      <c r="H17" s="68"/>
    </row>
    <row r="18" ht="21.0" customHeight="1">
      <c r="A18" s="72"/>
      <c r="B18" s="64"/>
      <c r="C18" s="65"/>
      <c r="D18" s="66" t="s">
        <v>38</v>
      </c>
      <c r="E18" s="63"/>
      <c r="F18" s="50"/>
      <c r="G18" s="68"/>
      <c r="H18" s="68"/>
    </row>
    <row r="19" ht="21.0" customHeight="1">
      <c r="A19" s="73"/>
      <c r="B19" s="69"/>
      <c r="C19" s="58"/>
      <c r="D19" s="70" t="s">
        <v>39</v>
      </c>
      <c r="E19" s="71"/>
      <c r="F19" s="73"/>
      <c r="G19" s="68"/>
      <c r="H19" s="68"/>
    </row>
    <row r="20" ht="21.0" customHeight="1">
      <c r="A20" s="50"/>
      <c r="B20" s="54"/>
      <c r="C20" s="67"/>
      <c r="D20" s="59" t="s">
        <v>38</v>
      </c>
      <c r="E20" s="57"/>
      <c r="F20" s="50"/>
      <c r="G20" s="68"/>
      <c r="H20" s="68"/>
    </row>
    <row r="21" ht="21.0" customHeight="1">
      <c r="A21" s="50"/>
      <c r="B21" s="54"/>
      <c r="C21" s="67"/>
      <c r="D21" s="59" t="s">
        <v>38</v>
      </c>
      <c r="E21" s="57"/>
      <c r="F21" s="50"/>
      <c r="G21" s="68"/>
      <c r="H21" s="68"/>
    </row>
    <row r="22" ht="21.0" customHeight="1">
      <c r="A22" s="50"/>
      <c r="B22" s="64"/>
      <c r="C22" s="65"/>
      <c r="D22" s="66" t="s">
        <v>38</v>
      </c>
      <c r="E22" s="63"/>
      <c r="F22" s="50"/>
      <c r="G22" s="68"/>
      <c r="H22" s="68"/>
    </row>
    <row r="23" ht="21.0" customHeight="1">
      <c r="A23" s="50"/>
      <c r="B23" s="54"/>
      <c r="C23" s="67"/>
      <c r="D23" s="59" t="s">
        <v>38</v>
      </c>
      <c r="E23" s="57"/>
      <c r="F23" s="50"/>
      <c r="G23" s="68"/>
      <c r="H23" s="68"/>
    </row>
    <row r="24" ht="21.0" customHeight="1">
      <c r="A24" s="50"/>
      <c r="B24" s="64"/>
      <c r="C24" s="65"/>
      <c r="D24" s="66" t="s">
        <v>38</v>
      </c>
      <c r="E24" s="63"/>
      <c r="F24" s="50"/>
      <c r="G24" s="68"/>
      <c r="H24" s="68"/>
    </row>
    <row r="25" ht="21.0" customHeight="1">
      <c r="A25" s="50"/>
      <c r="B25" s="54"/>
      <c r="C25" s="67"/>
      <c r="D25" s="59" t="s">
        <v>38</v>
      </c>
      <c r="E25" s="57"/>
      <c r="F25" s="50"/>
      <c r="G25" s="68"/>
      <c r="H25" s="68"/>
    </row>
    <row r="26" ht="21.0" customHeight="1">
      <c r="A26" s="50"/>
      <c r="B26" s="64"/>
      <c r="C26" s="65"/>
      <c r="D26" s="66" t="s">
        <v>40</v>
      </c>
      <c r="E26" s="63"/>
      <c r="F26" s="50"/>
      <c r="G26" s="68"/>
      <c r="H26" s="68"/>
    </row>
    <row r="27" ht="21.0" customHeight="1">
      <c r="A27" s="50"/>
      <c r="B27" s="54"/>
      <c r="C27" s="67"/>
      <c r="D27" s="59" t="s">
        <v>40</v>
      </c>
      <c r="E27" s="57"/>
      <c r="F27" s="50"/>
      <c r="G27" s="68"/>
      <c r="H27" s="68"/>
    </row>
    <row r="28" ht="21.0" customHeight="1">
      <c r="A28" s="50"/>
      <c r="B28" s="69"/>
      <c r="C28" s="74"/>
      <c r="D28" s="75" t="s">
        <v>39</v>
      </c>
      <c r="E28" s="71"/>
      <c r="F28" s="50"/>
    </row>
    <row r="29" ht="21.0" customHeight="1">
      <c r="A29" s="50"/>
      <c r="B29" s="76"/>
      <c r="C29" s="77"/>
      <c r="D29" s="62" t="s">
        <v>39</v>
      </c>
      <c r="E29" s="78"/>
      <c r="F29" s="50"/>
    </row>
    <row r="30" ht="21.0" customHeight="1">
      <c r="A30" s="50"/>
      <c r="B30" s="60"/>
      <c r="C30" s="61"/>
      <c r="D30" s="62" t="s">
        <v>39</v>
      </c>
      <c r="E30" s="79"/>
      <c r="F30" s="50"/>
    </row>
    <row r="31" ht="21.0" customHeight="1">
      <c r="A31" s="50"/>
      <c r="B31" s="54"/>
      <c r="C31" s="67"/>
      <c r="D31" s="59" t="s">
        <v>40</v>
      </c>
      <c r="E31" s="57"/>
      <c r="F31" s="50"/>
    </row>
    <row r="32" ht="21.0" customHeight="1">
      <c r="A32" s="50"/>
      <c r="B32" s="64"/>
      <c r="C32" s="65"/>
      <c r="D32" s="66" t="s">
        <v>40</v>
      </c>
      <c r="E32" s="63"/>
      <c r="F32" s="50"/>
    </row>
    <row r="33" ht="21.0" customHeight="1">
      <c r="A33" s="50"/>
      <c r="B33" s="54"/>
      <c r="C33" s="67"/>
      <c r="D33" s="59" t="s">
        <v>40</v>
      </c>
      <c r="E33" s="57"/>
      <c r="F33" s="50"/>
    </row>
    <row r="34" ht="21.0" customHeight="1">
      <c r="A34" s="50"/>
      <c r="B34" s="64"/>
      <c r="C34" s="65"/>
      <c r="D34" s="66" t="s">
        <v>40</v>
      </c>
      <c r="E34" s="80"/>
      <c r="F34" s="50"/>
    </row>
    <row r="35" ht="21.0" customHeight="1">
      <c r="A35" s="50"/>
      <c r="B35" s="60"/>
      <c r="C35" s="61"/>
      <c r="D35" s="62" t="s">
        <v>39</v>
      </c>
      <c r="E35" s="79"/>
      <c r="F35" s="50"/>
    </row>
    <row r="36" ht="21.0" customHeight="1">
      <c r="A36" s="50"/>
      <c r="B36" s="69"/>
      <c r="C36" s="58"/>
      <c r="D36" s="70" t="s">
        <v>39</v>
      </c>
      <c r="E36" s="71"/>
      <c r="F36" s="50"/>
    </row>
    <row r="37" ht="21.0" customHeight="1">
      <c r="A37" s="50"/>
      <c r="B37" s="64"/>
      <c r="C37" s="65"/>
      <c r="D37" s="66" t="s">
        <v>40</v>
      </c>
      <c r="E37" s="63"/>
      <c r="F37" s="50"/>
    </row>
    <row r="38" ht="21.0" hidden="1" customHeight="1">
      <c r="A38" s="50"/>
      <c r="B38" s="54"/>
      <c r="C38" s="81"/>
      <c r="D38" s="56"/>
      <c r="E38" s="57"/>
      <c r="F38" s="50"/>
    </row>
    <row r="39" ht="21.0" customHeight="1">
      <c r="A39" s="50"/>
      <c r="B39" s="82"/>
      <c r="C39" s="83"/>
      <c r="D39" s="84" t="s">
        <v>41</v>
      </c>
      <c r="E39" s="85"/>
      <c r="F39" s="50"/>
    </row>
    <row r="40" ht="21.0" customHeight="1">
      <c r="A40" s="50"/>
      <c r="B40" s="43"/>
      <c r="C40" s="86"/>
      <c r="D40" s="44" t="s">
        <v>42</v>
      </c>
      <c r="E40" s="57"/>
      <c r="F40" s="50"/>
    </row>
    <row r="41" ht="21.0" customHeight="1">
      <c r="A41" s="50"/>
      <c r="B41" s="82"/>
      <c r="C41" s="83"/>
      <c r="D41" s="84" t="s">
        <v>41</v>
      </c>
      <c r="E41" s="85"/>
      <c r="F41" s="50"/>
    </row>
    <row r="42" ht="21.0" customHeight="1">
      <c r="A42" s="50"/>
      <c r="B42" s="43"/>
      <c r="C42" s="86"/>
      <c r="D42" s="44" t="s">
        <v>41</v>
      </c>
      <c r="E42" s="57"/>
      <c r="F42" s="50"/>
    </row>
    <row r="43" ht="21.0" customHeight="1">
      <c r="A43" s="50"/>
      <c r="B43" s="82"/>
      <c r="C43" s="83"/>
      <c r="D43" s="84" t="s">
        <v>41</v>
      </c>
      <c r="E43" s="85"/>
      <c r="F43" s="50"/>
    </row>
    <row r="44" ht="21.0" customHeight="1">
      <c r="A44" s="50"/>
      <c r="B44" s="82"/>
      <c r="C44" s="83"/>
      <c r="D44" s="84" t="s">
        <v>41</v>
      </c>
      <c r="E44" s="85"/>
      <c r="F44" s="50"/>
    </row>
    <row r="45" ht="21.0" customHeight="1">
      <c r="A45" s="50"/>
      <c r="B45" s="43"/>
      <c r="C45" s="86"/>
      <c r="D45" s="44" t="s">
        <v>41</v>
      </c>
      <c r="E45" s="57"/>
      <c r="F45" s="50"/>
    </row>
    <row r="46" ht="21.0" customHeight="1">
      <c r="A46" s="50"/>
      <c r="B46" s="82"/>
      <c r="C46" s="83"/>
      <c r="D46" s="84" t="s">
        <v>41</v>
      </c>
      <c r="E46" s="85"/>
      <c r="F46" s="50"/>
    </row>
    <row r="47" ht="21.0" customHeight="1">
      <c r="A47" s="50"/>
      <c r="B47" s="43"/>
      <c r="C47" s="86"/>
      <c r="D47" s="44" t="s">
        <v>42</v>
      </c>
      <c r="E47" s="57"/>
      <c r="F47" s="50"/>
    </row>
    <row r="48" ht="21.0" customHeight="1">
      <c r="A48" s="50"/>
      <c r="B48" s="82"/>
      <c r="C48" s="83"/>
      <c r="D48" s="84" t="s">
        <v>41</v>
      </c>
      <c r="E48" s="85"/>
      <c r="F48" s="50"/>
    </row>
    <row r="49" ht="21.0" customHeight="1">
      <c r="A49" s="50"/>
      <c r="B49" s="82"/>
      <c r="C49" s="83"/>
      <c r="D49" s="84" t="s">
        <v>41</v>
      </c>
      <c r="E49" s="85"/>
      <c r="F49" s="50"/>
    </row>
    <row r="50" ht="21.0" customHeight="1">
      <c r="A50" s="50"/>
      <c r="B50" s="82"/>
      <c r="C50" s="83"/>
      <c r="D50" s="84" t="s">
        <v>42</v>
      </c>
      <c r="E50" s="85"/>
      <c r="F50" s="50"/>
    </row>
    <row r="51" ht="21.0" customHeight="1">
      <c r="A51" s="50"/>
      <c r="B51" s="43"/>
      <c r="C51" s="86"/>
      <c r="D51" s="44"/>
      <c r="E51" s="57"/>
      <c r="F51" s="50"/>
    </row>
    <row r="52" ht="21.0" customHeight="1">
      <c r="A52" s="50"/>
      <c r="B52" s="82"/>
      <c r="C52" s="83"/>
      <c r="D52" s="84"/>
      <c r="E52" s="85"/>
      <c r="F52" s="50"/>
    </row>
    <row r="53" ht="21.0" customHeight="1">
      <c r="A53" s="50"/>
      <c r="B53" s="43"/>
      <c r="C53" s="86"/>
      <c r="D53" s="44"/>
      <c r="E53" s="57"/>
      <c r="F53" s="50"/>
    </row>
    <row r="54" ht="21.0" customHeight="1">
      <c r="A54" s="50"/>
      <c r="B54" s="82"/>
      <c r="C54" s="83"/>
      <c r="D54" s="84"/>
      <c r="E54" s="85"/>
      <c r="F54" s="50"/>
    </row>
    <row r="55" ht="21.0" customHeight="1">
      <c r="A55" s="50"/>
      <c r="B55" s="43"/>
      <c r="C55" s="86"/>
      <c r="D55" s="44"/>
      <c r="E55" s="57"/>
      <c r="F55" s="50"/>
    </row>
    <row r="56" ht="21.0" customHeight="1">
      <c r="A56" s="50"/>
      <c r="B56" s="82"/>
      <c r="C56" s="83"/>
      <c r="D56" s="84"/>
      <c r="E56" s="85"/>
      <c r="F56" s="50"/>
    </row>
    <row r="57" ht="21.0" customHeight="1">
      <c r="A57" s="50"/>
      <c r="B57" s="43"/>
      <c r="C57" s="86"/>
      <c r="D57" s="44"/>
      <c r="E57" s="57"/>
      <c r="F57" s="50"/>
    </row>
    <row r="58" ht="21.0" customHeight="1">
      <c r="A58" s="50"/>
      <c r="B58" s="82"/>
      <c r="C58" s="83"/>
      <c r="D58" s="84"/>
      <c r="E58" s="85"/>
      <c r="F58" s="50"/>
    </row>
    <row r="59" ht="21.0" customHeight="1">
      <c r="A59" s="50"/>
      <c r="B59" s="43"/>
      <c r="C59" s="86"/>
      <c r="D59" s="44"/>
      <c r="E59" s="57"/>
      <c r="F59" s="50"/>
    </row>
    <row r="60" ht="21.0" customHeight="1">
      <c r="A60" s="50"/>
      <c r="B60" s="82"/>
      <c r="C60" s="83"/>
      <c r="D60" s="84"/>
      <c r="E60" s="85"/>
      <c r="F60" s="50"/>
    </row>
    <row r="61" ht="21.0" customHeight="1">
      <c r="A61" s="50"/>
      <c r="B61" s="43"/>
      <c r="C61" s="86"/>
      <c r="D61" s="44"/>
      <c r="E61" s="57"/>
      <c r="F61" s="50"/>
    </row>
    <row r="62" ht="21.0" customHeight="1">
      <c r="A62" s="50"/>
      <c r="B62" s="82"/>
      <c r="C62" s="83"/>
      <c r="D62" s="84"/>
      <c r="E62" s="85"/>
      <c r="F62" s="50"/>
    </row>
    <row r="63" ht="21.0" customHeight="1">
      <c r="A63" s="50"/>
      <c r="B63" s="43"/>
      <c r="C63" s="86"/>
      <c r="D63" s="44"/>
      <c r="E63" s="57"/>
      <c r="F63" s="50"/>
    </row>
    <row r="64" ht="21.0" customHeight="1">
      <c r="A64" s="50"/>
      <c r="B64" s="82"/>
      <c r="C64" s="83"/>
      <c r="D64" s="84"/>
      <c r="E64" s="85"/>
      <c r="F64" s="50"/>
    </row>
    <row r="65" ht="21.0" customHeight="1">
      <c r="A65" s="50"/>
      <c r="B65" s="43"/>
      <c r="C65" s="86"/>
      <c r="D65" s="44"/>
      <c r="E65" s="57"/>
      <c r="F65" s="50"/>
    </row>
    <row r="66" ht="21.0" customHeight="1">
      <c r="A66" s="50"/>
      <c r="B66" s="82"/>
      <c r="C66" s="83"/>
      <c r="D66" s="84"/>
      <c r="E66" s="85"/>
      <c r="F66" s="50"/>
    </row>
    <row r="67" ht="21.0" customHeight="1">
      <c r="A67" s="50"/>
      <c r="B67" s="43"/>
      <c r="C67" s="86"/>
      <c r="D67" s="44"/>
      <c r="E67" s="57"/>
      <c r="F67" s="50"/>
    </row>
    <row r="68" ht="21.0" customHeight="1">
      <c r="A68" s="50"/>
      <c r="B68" s="43"/>
      <c r="C68" s="86"/>
      <c r="D68" s="44"/>
      <c r="E68" s="57"/>
      <c r="F68" s="50"/>
    </row>
    <row r="69" ht="21.0" customHeight="1">
      <c r="A69" s="50"/>
      <c r="B69" s="43"/>
      <c r="C69" s="86"/>
      <c r="D69" s="44"/>
      <c r="E69" s="57"/>
      <c r="F69" s="50"/>
    </row>
    <row r="70" ht="21.0" customHeight="1">
      <c r="A70" s="50"/>
      <c r="B70" s="43"/>
      <c r="C70" s="86"/>
      <c r="D70" s="44"/>
      <c r="E70" s="57"/>
      <c r="F70" s="50"/>
    </row>
    <row r="71" ht="21.0" customHeight="1">
      <c r="A71" s="50"/>
      <c r="B71" s="43"/>
      <c r="C71" s="86"/>
      <c r="D71" s="44"/>
      <c r="E71" s="57"/>
      <c r="F71" s="50"/>
    </row>
    <row r="72" ht="21.0" customHeight="1">
      <c r="A72" s="50"/>
      <c r="B72" s="43"/>
      <c r="C72" s="86"/>
      <c r="D72" s="44"/>
      <c r="E72" s="57"/>
      <c r="F72" s="50"/>
    </row>
    <row r="73" ht="21.0" customHeight="1">
      <c r="A73" s="50"/>
      <c r="B73" s="43"/>
      <c r="C73" s="86"/>
      <c r="D73" s="44"/>
      <c r="E73" s="57"/>
      <c r="F73" s="50"/>
    </row>
    <row r="74" ht="21.0" customHeight="1">
      <c r="A74" s="50"/>
      <c r="B74" s="43"/>
      <c r="C74" s="86"/>
      <c r="D74" s="44"/>
      <c r="E74" s="57"/>
      <c r="F74" s="50"/>
    </row>
    <row r="75" ht="21.0" customHeight="1">
      <c r="A75" s="50"/>
      <c r="B75" s="43"/>
      <c r="C75" s="86"/>
      <c r="D75" s="44"/>
      <c r="E75" s="57"/>
      <c r="F75" s="50"/>
    </row>
    <row r="76" ht="21.0" customHeight="1">
      <c r="A76" s="50"/>
      <c r="B76" s="43"/>
      <c r="C76" s="86"/>
      <c r="D76" s="44"/>
      <c r="E76" s="57"/>
      <c r="F76" s="50"/>
    </row>
    <row r="77" ht="21.0" customHeight="1">
      <c r="A77" s="50"/>
      <c r="B77" s="43"/>
      <c r="C77" s="86"/>
      <c r="D77" s="44"/>
      <c r="E77" s="57"/>
      <c r="F77" s="50"/>
    </row>
    <row r="78" ht="21.0" customHeight="1">
      <c r="A78" s="50"/>
      <c r="B78" s="43"/>
      <c r="C78" s="86"/>
      <c r="D78" s="44"/>
      <c r="E78" s="57"/>
      <c r="F78" s="50"/>
    </row>
    <row r="79" ht="21.0" customHeight="1">
      <c r="A79" s="50"/>
      <c r="B79" s="43"/>
      <c r="C79" s="86"/>
      <c r="D79" s="44"/>
      <c r="E79" s="57"/>
      <c r="F79" s="50"/>
    </row>
    <row r="80" ht="21.0" customHeight="1">
      <c r="A80" s="50"/>
      <c r="B80" s="43"/>
      <c r="C80" s="86"/>
      <c r="D80" s="44"/>
      <c r="E80" s="57"/>
      <c r="F80" s="50"/>
    </row>
    <row r="81" ht="21.0" customHeight="1">
      <c r="A81" s="50"/>
      <c r="B81" s="43"/>
      <c r="C81" s="86"/>
      <c r="D81" s="44"/>
      <c r="E81" s="57"/>
      <c r="F81" s="50"/>
    </row>
    <row r="82" ht="21.0" customHeight="1">
      <c r="A82" s="50"/>
      <c r="B82" s="43"/>
      <c r="C82" s="86"/>
      <c r="D82" s="44"/>
      <c r="E82" s="57"/>
      <c r="F82" s="50"/>
    </row>
    <row r="83" ht="21.0" customHeight="1">
      <c r="A83" s="50"/>
      <c r="B83" s="43"/>
      <c r="C83" s="86"/>
      <c r="D83" s="44"/>
      <c r="E83" s="57"/>
      <c r="F83" s="50"/>
    </row>
    <row r="84" ht="21.0" customHeight="1">
      <c r="A84" s="50"/>
      <c r="B84" s="43"/>
      <c r="C84" s="86"/>
      <c r="D84" s="44"/>
      <c r="E84" s="57"/>
      <c r="F84" s="50"/>
    </row>
    <row r="85" ht="21.0" customHeight="1">
      <c r="A85" s="50"/>
      <c r="B85" s="43"/>
      <c r="C85" s="86"/>
      <c r="D85" s="44"/>
      <c r="E85" s="57"/>
      <c r="F85" s="50"/>
    </row>
    <row r="86" ht="21.0" customHeight="1">
      <c r="A86" s="50"/>
      <c r="B86" s="43"/>
      <c r="C86" s="86"/>
      <c r="D86" s="44"/>
      <c r="E86" s="57"/>
      <c r="F86" s="50"/>
    </row>
    <row r="87" ht="21.0" customHeight="1">
      <c r="A87" s="50"/>
      <c r="B87" s="43"/>
      <c r="C87" s="86"/>
      <c r="D87" s="44"/>
      <c r="E87" s="57"/>
      <c r="F87" s="50"/>
    </row>
    <row r="88" ht="21.0" customHeight="1">
      <c r="A88" s="50"/>
      <c r="B88" s="43"/>
      <c r="C88" s="86"/>
      <c r="D88" s="44"/>
      <c r="E88" s="57"/>
      <c r="F88" s="50"/>
    </row>
    <row r="89" ht="21.0" customHeight="1">
      <c r="A89" s="50"/>
      <c r="B89" s="43"/>
      <c r="C89" s="86"/>
      <c r="D89" s="44"/>
      <c r="E89" s="57"/>
      <c r="F89" s="50"/>
    </row>
    <row r="90" ht="21.0" customHeight="1">
      <c r="A90" s="50"/>
      <c r="B90" s="43"/>
      <c r="C90" s="86"/>
      <c r="D90" s="44"/>
      <c r="E90" s="57"/>
      <c r="F90" s="50"/>
    </row>
    <row r="91" ht="21.0" customHeight="1">
      <c r="A91" s="50"/>
      <c r="B91" s="43"/>
      <c r="C91" s="86"/>
      <c r="D91" s="44"/>
      <c r="E91" s="57"/>
      <c r="F91" s="50"/>
    </row>
    <row r="92" ht="21.0" customHeight="1">
      <c r="A92" s="50"/>
      <c r="B92" s="43"/>
      <c r="C92" s="86"/>
      <c r="D92" s="44"/>
      <c r="E92" s="57"/>
      <c r="F92" s="50"/>
    </row>
    <row r="93" ht="21.0" customHeight="1">
      <c r="A93" s="50"/>
      <c r="B93" s="43"/>
      <c r="C93" s="86"/>
      <c r="D93" s="44"/>
      <c r="E93" s="57"/>
      <c r="F93" s="50"/>
    </row>
    <row r="94" ht="21.0" customHeight="1">
      <c r="A94" s="50"/>
      <c r="B94" s="43"/>
      <c r="C94" s="86"/>
      <c r="D94" s="44"/>
      <c r="E94" s="57"/>
      <c r="F94" s="50"/>
    </row>
    <row r="95" ht="21.0" customHeight="1">
      <c r="A95" s="50"/>
      <c r="B95" s="43"/>
      <c r="C95" s="86"/>
      <c r="D95" s="44"/>
      <c r="E95" s="57"/>
      <c r="F95" s="50"/>
    </row>
    <row r="96" ht="21.0" customHeight="1">
      <c r="A96" s="50"/>
      <c r="B96" s="43"/>
      <c r="C96" s="86"/>
      <c r="D96" s="44"/>
      <c r="E96" s="57"/>
      <c r="F96" s="50"/>
    </row>
    <row r="97" ht="21.0" customHeight="1">
      <c r="A97" s="50"/>
      <c r="B97" s="43"/>
      <c r="C97" s="86"/>
      <c r="D97" s="44"/>
      <c r="E97" s="57"/>
      <c r="F97" s="50"/>
    </row>
    <row r="98" ht="21.0" customHeight="1">
      <c r="A98" s="50"/>
      <c r="B98" s="43"/>
      <c r="C98" s="86"/>
      <c r="D98" s="44"/>
      <c r="E98" s="57"/>
      <c r="F98" s="50"/>
    </row>
    <row r="99" ht="21.0" customHeight="1">
      <c r="A99" s="50"/>
      <c r="B99" s="43"/>
      <c r="C99" s="86"/>
      <c r="D99" s="44"/>
      <c r="E99" s="57"/>
      <c r="F99" s="50"/>
    </row>
    <row r="100" ht="21.0" customHeight="1">
      <c r="A100" s="50"/>
      <c r="B100" s="43"/>
      <c r="C100" s="86"/>
      <c r="D100" s="44"/>
      <c r="E100" s="57"/>
      <c r="F100" s="50"/>
    </row>
    <row r="101" ht="21.0" customHeight="1">
      <c r="A101" s="50"/>
      <c r="B101" s="43"/>
      <c r="C101" s="86"/>
      <c r="D101" s="44"/>
      <c r="E101" s="57"/>
      <c r="F101" s="50"/>
    </row>
    <row r="102" ht="21.0" customHeight="1">
      <c r="A102" s="50"/>
      <c r="B102" s="43"/>
      <c r="C102" s="86"/>
      <c r="D102" s="44"/>
      <c r="E102" s="57"/>
      <c r="F102" s="50"/>
    </row>
    <row r="103" ht="21.0" customHeight="1">
      <c r="A103" s="50"/>
      <c r="B103" s="43"/>
      <c r="C103" s="86"/>
      <c r="D103" s="44"/>
      <c r="E103" s="57"/>
      <c r="F103" s="50"/>
    </row>
    <row r="104" ht="21.0" customHeight="1">
      <c r="A104" s="50"/>
      <c r="B104" s="43"/>
      <c r="C104" s="86"/>
      <c r="D104" s="44"/>
      <c r="E104" s="57"/>
      <c r="F104" s="50"/>
    </row>
    <row r="105" ht="21.0" customHeight="1">
      <c r="A105" s="50"/>
      <c r="B105" s="43"/>
      <c r="C105" s="86"/>
      <c r="D105" s="44"/>
      <c r="E105" s="57"/>
      <c r="F105" s="50"/>
    </row>
    <row r="106" ht="21.0" customHeight="1">
      <c r="A106" s="50"/>
      <c r="B106" s="43"/>
      <c r="C106" s="86"/>
      <c r="D106" s="44"/>
      <c r="E106" s="57"/>
      <c r="F106" s="50"/>
    </row>
    <row r="107" ht="21.0" customHeight="1">
      <c r="A107" s="50"/>
      <c r="B107" s="43"/>
      <c r="C107" s="86"/>
      <c r="D107" s="44"/>
      <c r="E107" s="57"/>
      <c r="F107" s="50"/>
    </row>
    <row r="108" ht="21.0" customHeight="1">
      <c r="A108" s="50"/>
      <c r="B108" s="43"/>
      <c r="C108" s="86"/>
      <c r="D108" s="44"/>
      <c r="E108" s="57"/>
      <c r="F108" s="50"/>
    </row>
    <row r="109" ht="21.0" customHeight="1">
      <c r="A109" s="50"/>
      <c r="B109" s="43"/>
      <c r="C109" s="86"/>
      <c r="D109" s="44"/>
      <c r="E109" s="57"/>
      <c r="F109" s="50"/>
    </row>
    <row r="110" ht="21.0" customHeight="1">
      <c r="A110" s="50"/>
      <c r="B110" s="43"/>
      <c r="C110" s="86"/>
      <c r="D110" s="44"/>
      <c r="E110" s="57"/>
      <c r="F110" s="50"/>
    </row>
    <row r="111" ht="21.0" customHeight="1">
      <c r="A111" s="50"/>
      <c r="B111" s="43"/>
      <c r="C111" s="86"/>
      <c r="D111" s="44"/>
      <c r="E111" s="57"/>
      <c r="F111" s="50"/>
    </row>
    <row r="112" ht="21.0" customHeight="1">
      <c r="A112" s="50"/>
      <c r="B112" s="43"/>
      <c r="C112" s="86"/>
      <c r="D112" s="44"/>
      <c r="E112" s="57"/>
      <c r="F112" s="50"/>
    </row>
    <row r="113" ht="21.0" customHeight="1">
      <c r="A113" s="50"/>
      <c r="B113" s="43"/>
      <c r="C113" s="86"/>
      <c r="D113" s="44"/>
      <c r="E113" s="57"/>
      <c r="F113" s="50"/>
    </row>
    <row r="114" ht="21.0" customHeight="1">
      <c r="A114" s="50"/>
      <c r="B114" s="43"/>
      <c r="C114" s="86"/>
      <c r="D114" s="44"/>
      <c r="E114" s="57"/>
      <c r="F114" s="50"/>
    </row>
    <row r="115" ht="21.0" customHeight="1">
      <c r="A115" s="50"/>
      <c r="B115" s="43"/>
      <c r="C115" s="86"/>
      <c r="D115" s="44"/>
      <c r="E115" s="57"/>
      <c r="F115" s="50"/>
    </row>
    <row r="116" ht="21.0" customHeight="1">
      <c r="A116" s="50"/>
      <c r="B116" s="43"/>
      <c r="C116" s="86"/>
      <c r="D116" s="44"/>
      <c r="E116" s="57"/>
      <c r="F116" s="50"/>
    </row>
    <row r="117" ht="21.0" customHeight="1">
      <c r="A117" s="50"/>
      <c r="B117" s="43"/>
      <c r="C117" s="86"/>
      <c r="D117" s="44"/>
      <c r="E117" s="57"/>
      <c r="F117" s="50"/>
    </row>
    <row r="118" ht="21.0" customHeight="1">
      <c r="A118" s="50"/>
      <c r="B118" s="43"/>
      <c r="C118" s="86"/>
      <c r="D118" s="44"/>
      <c r="E118" s="57"/>
      <c r="F118" s="50"/>
    </row>
    <row r="119" ht="21.0" customHeight="1">
      <c r="A119" s="50"/>
      <c r="B119" s="43"/>
      <c r="C119" s="86"/>
      <c r="D119" s="44"/>
      <c r="E119" s="57"/>
      <c r="F119" s="50"/>
    </row>
    <row r="120" ht="21.0" customHeight="1">
      <c r="A120" s="50"/>
      <c r="B120" s="43"/>
      <c r="C120" s="86"/>
      <c r="D120" s="44"/>
      <c r="E120" s="57"/>
      <c r="F120" s="50"/>
    </row>
    <row r="121" ht="21.0" customHeight="1">
      <c r="A121" s="50"/>
      <c r="B121" s="43"/>
      <c r="C121" s="86"/>
      <c r="D121" s="44"/>
      <c r="E121" s="57"/>
      <c r="F121" s="50"/>
    </row>
    <row r="122" ht="21.0" customHeight="1">
      <c r="A122" s="50"/>
      <c r="B122" s="43"/>
      <c r="C122" s="86"/>
      <c r="D122" s="44"/>
      <c r="E122" s="57"/>
      <c r="F122" s="50"/>
    </row>
    <row r="123" ht="21.0" customHeight="1">
      <c r="A123" s="50"/>
      <c r="B123" s="43"/>
      <c r="C123" s="86"/>
      <c r="D123" s="44"/>
      <c r="E123" s="57"/>
      <c r="F123" s="50"/>
    </row>
    <row r="124" ht="21.0" customHeight="1">
      <c r="A124" s="50"/>
      <c r="B124" s="43"/>
      <c r="C124" s="86"/>
      <c r="D124" s="44"/>
      <c r="E124" s="57"/>
      <c r="F124" s="50"/>
    </row>
    <row r="125" ht="21.0" customHeight="1">
      <c r="A125" s="50"/>
      <c r="B125" s="43"/>
      <c r="C125" s="86"/>
      <c r="D125" s="44"/>
      <c r="E125" s="57"/>
      <c r="F125" s="50"/>
    </row>
    <row r="126" ht="21.0" customHeight="1">
      <c r="A126" s="50"/>
      <c r="B126" s="43"/>
      <c r="C126" s="86"/>
      <c r="D126" s="44"/>
      <c r="E126" s="57"/>
      <c r="F126" s="50"/>
    </row>
    <row r="127" ht="21.0" customHeight="1">
      <c r="A127" s="50"/>
      <c r="B127" s="43"/>
      <c r="C127" s="86"/>
      <c r="D127" s="44"/>
      <c r="E127" s="57"/>
      <c r="F127" s="50"/>
    </row>
    <row r="128" ht="21.0" customHeight="1">
      <c r="A128" s="50"/>
      <c r="B128" s="43"/>
      <c r="C128" s="86"/>
      <c r="D128" s="44"/>
      <c r="E128" s="57"/>
      <c r="F128" s="50"/>
    </row>
    <row r="129" ht="21.0" customHeight="1">
      <c r="A129" s="50"/>
      <c r="B129" s="43"/>
      <c r="C129" s="86"/>
      <c r="D129" s="44"/>
      <c r="E129" s="57"/>
      <c r="F129" s="50"/>
    </row>
    <row r="130" ht="21.0" customHeight="1">
      <c r="A130" s="50"/>
      <c r="B130" s="43"/>
      <c r="C130" s="86"/>
      <c r="D130" s="44"/>
      <c r="E130" s="57"/>
      <c r="F130" s="50"/>
    </row>
    <row r="131" ht="21.0" customHeight="1">
      <c r="A131" s="50"/>
      <c r="B131" s="43"/>
      <c r="C131" s="86"/>
      <c r="D131" s="44"/>
      <c r="E131" s="57"/>
      <c r="F131" s="50"/>
    </row>
    <row r="132" ht="21.0" customHeight="1">
      <c r="A132" s="50"/>
      <c r="B132" s="43"/>
      <c r="C132" s="86"/>
      <c r="D132" s="44"/>
      <c r="E132" s="57"/>
      <c r="F132" s="50"/>
    </row>
    <row r="133" ht="21.0" customHeight="1">
      <c r="A133" s="50"/>
      <c r="B133" s="43"/>
      <c r="C133" s="86"/>
      <c r="D133" s="44"/>
      <c r="E133" s="57"/>
      <c r="F133" s="50"/>
    </row>
    <row r="134" ht="21.0" customHeight="1">
      <c r="A134" s="50"/>
      <c r="B134" s="43"/>
      <c r="C134" s="86"/>
      <c r="D134" s="44"/>
      <c r="E134" s="57"/>
      <c r="F134" s="50"/>
    </row>
    <row r="135" ht="21.0" customHeight="1">
      <c r="A135" s="50"/>
      <c r="B135" s="43"/>
      <c r="C135" s="86"/>
      <c r="D135" s="44"/>
      <c r="E135" s="57"/>
      <c r="F135" s="50"/>
    </row>
    <row r="136" ht="21.0" customHeight="1">
      <c r="A136" s="50"/>
      <c r="B136" s="43"/>
      <c r="C136" s="86"/>
      <c r="D136" s="44"/>
      <c r="E136" s="57"/>
      <c r="F136" s="50"/>
    </row>
    <row r="137" ht="21.0" customHeight="1">
      <c r="A137" s="50"/>
      <c r="B137" s="43"/>
      <c r="C137" s="86"/>
      <c r="D137" s="44"/>
      <c r="E137" s="57"/>
      <c r="F137" s="50"/>
    </row>
    <row r="138" ht="21.0" customHeight="1">
      <c r="A138" s="50"/>
      <c r="B138" s="43"/>
      <c r="C138" s="86"/>
      <c r="D138" s="44"/>
      <c r="E138" s="57"/>
      <c r="F138" s="50"/>
    </row>
    <row r="139" ht="21.0" customHeight="1">
      <c r="A139" s="50"/>
      <c r="B139" s="43"/>
      <c r="C139" s="86"/>
      <c r="D139" s="44"/>
      <c r="E139" s="57"/>
      <c r="F139" s="50"/>
    </row>
    <row r="140" ht="21.0" customHeight="1">
      <c r="A140" s="50"/>
      <c r="B140" s="43"/>
      <c r="C140" s="86"/>
      <c r="D140" s="44"/>
      <c r="E140" s="57"/>
      <c r="F140" s="50"/>
    </row>
    <row r="141" ht="21.0" customHeight="1">
      <c r="A141" s="50"/>
      <c r="B141" s="43"/>
      <c r="C141" s="86"/>
      <c r="D141" s="44"/>
      <c r="E141" s="57"/>
      <c r="F141" s="50"/>
    </row>
    <row r="142" ht="21.0" customHeight="1">
      <c r="A142" s="50"/>
      <c r="B142" s="43"/>
      <c r="C142" s="86"/>
      <c r="D142" s="44"/>
      <c r="E142" s="57"/>
      <c r="F142" s="50"/>
    </row>
    <row r="143" ht="21.0" customHeight="1">
      <c r="A143" s="50"/>
      <c r="B143" s="43"/>
      <c r="C143" s="86"/>
      <c r="D143" s="44"/>
      <c r="E143" s="57"/>
      <c r="F143" s="50"/>
    </row>
    <row r="144" ht="21.0" customHeight="1">
      <c r="A144" s="50"/>
      <c r="B144" s="43"/>
      <c r="C144" s="86"/>
      <c r="D144" s="44"/>
      <c r="E144" s="57"/>
      <c r="F144" s="50"/>
    </row>
    <row r="145" ht="21.0" customHeight="1">
      <c r="A145" s="50"/>
      <c r="B145" s="43"/>
      <c r="C145" s="86"/>
      <c r="D145" s="44"/>
      <c r="E145" s="57"/>
      <c r="F145" s="50"/>
    </row>
    <row r="146" ht="21.0" customHeight="1">
      <c r="A146" s="50"/>
      <c r="B146" s="43"/>
      <c r="C146" s="86"/>
      <c r="D146" s="44"/>
      <c r="E146" s="57"/>
      <c r="F146" s="50"/>
    </row>
    <row r="147" ht="21.0" customHeight="1">
      <c r="A147" s="50"/>
      <c r="B147" s="43"/>
      <c r="C147" s="86"/>
      <c r="D147" s="44"/>
      <c r="E147" s="57"/>
      <c r="F147" s="50"/>
    </row>
    <row r="148" ht="21.0" customHeight="1">
      <c r="A148" s="50"/>
      <c r="B148" s="43"/>
      <c r="C148" s="86"/>
      <c r="D148" s="44"/>
      <c r="E148" s="57"/>
      <c r="F148" s="50"/>
    </row>
    <row r="149" ht="21.0" customHeight="1">
      <c r="A149" s="50"/>
      <c r="B149" s="43"/>
      <c r="C149" s="86"/>
      <c r="D149" s="44"/>
      <c r="E149" s="57"/>
      <c r="F149" s="50"/>
    </row>
    <row r="150" ht="21.0" customHeight="1">
      <c r="A150" s="50"/>
      <c r="B150" s="43"/>
      <c r="C150" s="86"/>
      <c r="D150" s="44"/>
      <c r="E150" s="57"/>
      <c r="F150" s="50"/>
    </row>
    <row r="151" ht="21.0" customHeight="1">
      <c r="A151" s="50"/>
      <c r="B151" s="43"/>
      <c r="C151" s="86"/>
      <c r="D151" s="44"/>
      <c r="E151" s="57"/>
      <c r="F151" s="50"/>
    </row>
    <row r="152" ht="21.0" customHeight="1">
      <c r="A152" s="50"/>
      <c r="B152" s="43"/>
      <c r="C152" s="86"/>
      <c r="D152" s="44"/>
      <c r="E152" s="57"/>
      <c r="F152" s="50"/>
    </row>
    <row r="153" ht="21.0" customHeight="1">
      <c r="A153" s="50"/>
      <c r="B153" s="43"/>
      <c r="C153" s="86"/>
      <c r="D153" s="44"/>
      <c r="E153" s="57"/>
      <c r="F153" s="50"/>
    </row>
    <row r="154" ht="21.0" customHeight="1">
      <c r="A154" s="50"/>
      <c r="B154" s="43"/>
      <c r="C154" s="86"/>
      <c r="D154" s="44"/>
      <c r="E154" s="57"/>
      <c r="F154" s="50"/>
    </row>
    <row r="155" ht="21.0" customHeight="1">
      <c r="A155" s="50"/>
      <c r="B155" s="43"/>
      <c r="C155" s="86"/>
      <c r="D155" s="44"/>
      <c r="E155" s="57"/>
      <c r="F155" s="50"/>
    </row>
    <row r="156" ht="21.0" customHeight="1">
      <c r="A156" s="50"/>
      <c r="B156" s="43"/>
      <c r="C156" s="86"/>
      <c r="D156" s="44"/>
      <c r="E156" s="57"/>
      <c r="F156" s="50"/>
    </row>
    <row r="157" ht="21.0" customHeight="1">
      <c r="A157" s="50"/>
      <c r="B157" s="43"/>
      <c r="C157" s="86"/>
      <c r="D157" s="44"/>
      <c r="E157" s="57"/>
      <c r="F157" s="50"/>
    </row>
    <row r="158" ht="21.0" customHeight="1">
      <c r="A158" s="50"/>
      <c r="B158" s="43"/>
      <c r="C158" s="86"/>
      <c r="D158" s="44"/>
      <c r="E158" s="57"/>
      <c r="F158" s="50"/>
    </row>
    <row r="159" ht="21.0" customHeight="1">
      <c r="A159" s="50"/>
      <c r="B159" s="43"/>
      <c r="C159" s="86"/>
      <c r="D159" s="44"/>
      <c r="E159" s="57"/>
      <c r="F159" s="50"/>
    </row>
    <row r="160" ht="21.0" customHeight="1">
      <c r="A160" s="50"/>
      <c r="B160" s="43"/>
      <c r="C160" s="86"/>
      <c r="D160" s="44"/>
      <c r="E160" s="57"/>
      <c r="F160" s="50"/>
    </row>
    <row r="161" ht="21.0" customHeight="1">
      <c r="A161" s="50"/>
      <c r="B161" s="43"/>
      <c r="C161" s="86"/>
      <c r="D161" s="44"/>
      <c r="E161" s="57"/>
      <c r="F161" s="50"/>
    </row>
    <row r="162" ht="21.0" customHeight="1">
      <c r="A162" s="50"/>
      <c r="B162" s="43"/>
      <c r="C162" s="86"/>
      <c r="D162" s="44"/>
      <c r="E162" s="57"/>
      <c r="F162" s="50"/>
    </row>
    <row r="163" ht="21.0" customHeight="1">
      <c r="A163" s="50"/>
      <c r="B163" s="43"/>
      <c r="C163" s="86"/>
      <c r="D163" s="44"/>
      <c r="E163" s="57"/>
      <c r="F163" s="50"/>
    </row>
    <row r="164" ht="21.0" customHeight="1">
      <c r="A164" s="50"/>
      <c r="B164" s="43"/>
      <c r="C164" s="86"/>
      <c r="D164" s="44"/>
      <c r="E164" s="57"/>
      <c r="F164" s="50"/>
    </row>
    <row r="165" ht="21.0" customHeight="1">
      <c r="A165" s="50"/>
      <c r="B165" s="43"/>
      <c r="C165" s="86"/>
      <c r="D165" s="44"/>
      <c r="E165" s="57"/>
      <c r="F165" s="50"/>
    </row>
    <row r="166" ht="21.0" customHeight="1">
      <c r="A166" s="50"/>
      <c r="B166" s="43"/>
      <c r="C166" s="86"/>
      <c r="D166" s="44"/>
      <c r="E166" s="57"/>
      <c r="F166" s="50"/>
    </row>
    <row r="167" ht="21.0" customHeight="1">
      <c r="A167" s="50"/>
      <c r="B167" s="43"/>
      <c r="C167" s="86"/>
      <c r="D167" s="44"/>
      <c r="E167" s="57"/>
      <c r="F167" s="50"/>
    </row>
    <row r="168" ht="21.0" customHeight="1">
      <c r="A168" s="50"/>
      <c r="B168" s="43"/>
      <c r="C168" s="86"/>
      <c r="D168" s="44"/>
      <c r="E168" s="57"/>
      <c r="F168" s="50"/>
    </row>
    <row r="169" ht="21.0" customHeight="1">
      <c r="A169" s="50"/>
      <c r="B169" s="43"/>
      <c r="C169" s="86"/>
      <c r="D169" s="44"/>
      <c r="E169" s="57"/>
      <c r="F169" s="50"/>
    </row>
    <row r="170" ht="21.0" customHeight="1">
      <c r="A170" s="50"/>
      <c r="B170" s="43"/>
      <c r="C170" s="86"/>
      <c r="D170" s="44"/>
      <c r="E170" s="57"/>
      <c r="F170" s="50"/>
    </row>
    <row r="171" ht="21.0" customHeight="1">
      <c r="A171" s="50"/>
      <c r="B171" s="43"/>
      <c r="C171" s="86"/>
      <c r="D171" s="44"/>
      <c r="E171" s="57"/>
      <c r="F171" s="50"/>
    </row>
    <row r="172" ht="21.0" customHeight="1">
      <c r="A172" s="50"/>
      <c r="B172" s="43"/>
      <c r="C172" s="86"/>
      <c r="D172" s="44"/>
      <c r="E172" s="57"/>
      <c r="F172" s="50"/>
    </row>
    <row r="173" ht="21.0" customHeight="1">
      <c r="A173" s="50"/>
      <c r="B173" s="43"/>
      <c r="C173" s="86"/>
      <c r="D173" s="44"/>
      <c r="E173" s="57"/>
      <c r="F173" s="50"/>
    </row>
    <row r="174" ht="21.0" customHeight="1">
      <c r="A174" s="50"/>
      <c r="B174" s="43"/>
      <c r="C174" s="86"/>
      <c r="D174" s="44"/>
      <c r="E174" s="57"/>
      <c r="F174" s="50"/>
    </row>
    <row r="175" ht="21.0" customHeight="1">
      <c r="A175" s="50"/>
      <c r="B175" s="43"/>
      <c r="C175" s="86"/>
      <c r="D175" s="44"/>
      <c r="E175" s="57"/>
      <c r="F175" s="50"/>
    </row>
    <row r="176" ht="21.0" customHeight="1">
      <c r="A176" s="50"/>
      <c r="B176" s="43"/>
      <c r="C176" s="86"/>
      <c r="D176" s="44"/>
      <c r="E176" s="57"/>
      <c r="F176" s="50"/>
    </row>
    <row r="177" ht="21.0" customHeight="1">
      <c r="A177" s="50"/>
      <c r="B177" s="43"/>
      <c r="C177" s="86"/>
      <c r="D177" s="44"/>
      <c r="E177" s="57"/>
      <c r="F177" s="50"/>
    </row>
    <row r="178" ht="21.0" customHeight="1">
      <c r="A178" s="50"/>
      <c r="B178" s="43"/>
      <c r="C178" s="86"/>
      <c r="D178" s="44"/>
      <c r="E178" s="57"/>
      <c r="F178" s="50"/>
    </row>
    <row r="179" ht="21.0" customHeight="1">
      <c r="A179" s="50"/>
      <c r="B179" s="43"/>
      <c r="C179" s="86"/>
      <c r="D179" s="44"/>
      <c r="E179" s="57"/>
      <c r="F179" s="50"/>
    </row>
    <row r="180" ht="21.0" customHeight="1">
      <c r="A180" s="50"/>
      <c r="B180" s="43"/>
      <c r="C180" s="86"/>
      <c r="D180" s="44"/>
      <c r="E180" s="57"/>
      <c r="F180" s="50"/>
    </row>
    <row r="181" ht="21.0" customHeight="1">
      <c r="A181" s="50"/>
      <c r="B181" s="43"/>
      <c r="C181" s="86"/>
      <c r="D181" s="44"/>
      <c r="E181" s="57"/>
      <c r="F181" s="50"/>
    </row>
    <row r="182" ht="21.0" customHeight="1">
      <c r="A182" s="50"/>
      <c r="B182" s="43"/>
      <c r="C182" s="86"/>
      <c r="D182" s="44"/>
      <c r="E182" s="57"/>
      <c r="F182" s="50"/>
    </row>
    <row r="183" ht="21.0" customHeight="1">
      <c r="A183" s="50"/>
      <c r="B183" s="43"/>
      <c r="C183" s="86"/>
      <c r="D183" s="44"/>
      <c r="E183" s="57"/>
      <c r="F183" s="50"/>
    </row>
    <row r="184" ht="21.0" customHeight="1">
      <c r="A184" s="50"/>
      <c r="B184" s="43"/>
      <c r="C184" s="86"/>
      <c r="D184" s="44"/>
      <c r="E184" s="57"/>
      <c r="F184" s="50"/>
    </row>
    <row r="185" ht="21.0" customHeight="1">
      <c r="A185" s="50"/>
      <c r="B185" s="43"/>
      <c r="C185" s="86"/>
      <c r="D185" s="44"/>
      <c r="E185" s="57"/>
      <c r="F185" s="50"/>
    </row>
    <row r="186" ht="21.0" customHeight="1">
      <c r="A186" s="50"/>
      <c r="B186" s="43"/>
      <c r="C186" s="86"/>
      <c r="D186" s="44"/>
      <c r="E186" s="57"/>
      <c r="F186" s="50"/>
    </row>
    <row r="187" ht="21.0" customHeight="1">
      <c r="A187" s="50"/>
      <c r="B187" s="43"/>
      <c r="C187" s="86"/>
      <c r="D187" s="44"/>
      <c r="E187" s="87"/>
      <c r="F187" s="50"/>
    </row>
    <row r="188" ht="21.0" customHeight="1">
      <c r="A188" s="50"/>
      <c r="B188" s="43"/>
      <c r="C188" s="86"/>
      <c r="D188" s="44"/>
      <c r="E188" s="87"/>
      <c r="F188" s="50"/>
    </row>
    <row r="189" ht="21.0" customHeight="1">
      <c r="A189" s="50"/>
      <c r="B189" s="43"/>
      <c r="C189" s="86"/>
      <c r="D189" s="44"/>
      <c r="E189" s="87"/>
      <c r="F189" s="50"/>
    </row>
    <row r="190" ht="21.0" customHeight="1">
      <c r="A190" s="50"/>
      <c r="B190" s="43"/>
      <c r="C190" s="86"/>
      <c r="D190" s="44"/>
      <c r="E190" s="87"/>
      <c r="F190" s="50"/>
    </row>
    <row r="191" ht="21.0" customHeight="1">
      <c r="A191" s="50"/>
      <c r="B191" s="43"/>
      <c r="C191" s="86"/>
      <c r="D191" s="44"/>
      <c r="E191" s="87"/>
      <c r="F191" s="50"/>
    </row>
    <row r="192" ht="21.0" customHeight="1">
      <c r="A192" s="50"/>
      <c r="B192" s="43"/>
      <c r="C192" s="86"/>
      <c r="D192" s="44"/>
      <c r="E192" s="87"/>
      <c r="F192" s="50"/>
    </row>
    <row r="193" ht="21.0" customHeight="1">
      <c r="A193" s="50"/>
      <c r="B193" s="43"/>
      <c r="C193" s="86"/>
      <c r="D193" s="44"/>
      <c r="E193" s="87"/>
      <c r="F193" s="50"/>
    </row>
    <row r="194" ht="21.0" customHeight="1">
      <c r="A194" s="50"/>
      <c r="B194" s="43"/>
      <c r="C194" s="86"/>
      <c r="D194" s="44"/>
      <c r="E194" s="87"/>
      <c r="F194" s="50"/>
    </row>
    <row r="195" ht="21.0" customHeight="1">
      <c r="A195" s="50"/>
      <c r="B195" s="43"/>
      <c r="C195" s="86"/>
      <c r="D195" s="44"/>
      <c r="E195" s="87"/>
      <c r="F195" s="50"/>
    </row>
    <row r="196" ht="21.0" customHeight="1">
      <c r="A196" s="50"/>
      <c r="B196" s="43"/>
      <c r="C196" s="86"/>
      <c r="D196" s="44"/>
      <c r="E196" s="87"/>
      <c r="F196" s="50"/>
    </row>
    <row r="197" ht="21.0" customHeight="1">
      <c r="A197" s="50"/>
      <c r="B197" s="43"/>
      <c r="C197" s="86"/>
      <c r="D197" s="44"/>
      <c r="E197" s="87"/>
      <c r="F197" s="50"/>
    </row>
    <row r="198" ht="21.0" customHeight="1">
      <c r="A198" s="50"/>
      <c r="B198" s="43"/>
      <c r="C198" s="86"/>
      <c r="D198" s="44"/>
      <c r="E198" s="87"/>
      <c r="F198" s="50"/>
    </row>
    <row r="199" ht="21.0" customHeight="1">
      <c r="A199" s="50"/>
      <c r="B199" s="43"/>
      <c r="C199" s="86"/>
      <c r="D199" s="44"/>
      <c r="E199" s="87"/>
      <c r="F199" s="50"/>
    </row>
    <row r="200" ht="21.0" customHeight="1">
      <c r="A200" s="50"/>
      <c r="B200" s="43"/>
      <c r="C200" s="86"/>
      <c r="D200" s="44"/>
      <c r="E200" s="87"/>
      <c r="F200" s="50"/>
    </row>
    <row r="201" ht="21.0" customHeight="1">
      <c r="A201" s="50"/>
      <c r="B201" s="43"/>
      <c r="C201" s="86"/>
      <c r="D201" s="44"/>
      <c r="E201" s="87"/>
      <c r="F201" s="50"/>
    </row>
    <row r="202" ht="21.0" customHeight="1">
      <c r="A202" s="50"/>
      <c r="B202" s="43"/>
      <c r="C202" s="86"/>
      <c r="D202" s="44"/>
      <c r="E202" s="87"/>
      <c r="F202" s="50"/>
    </row>
    <row r="203" ht="21.0" customHeight="1">
      <c r="A203" s="50"/>
      <c r="B203" s="43"/>
      <c r="C203" s="86"/>
      <c r="D203" s="44"/>
      <c r="E203" s="87"/>
      <c r="F203" s="50"/>
    </row>
    <row r="204" ht="21.0" customHeight="1">
      <c r="A204" s="50"/>
      <c r="B204" s="43"/>
      <c r="C204" s="86"/>
      <c r="D204" s="44"/>
      <c r="E204" s="87"/>
      <c r="F204" s="50"/>
    </row>
    <row r="205" ht="21.0" customHeight="1">
      <c r="A205" s="50"/>
      <c r="B205" s="43"/>
      <c r="C205" s="86"/>
      <c r="D205" s="44"/>
      <c r="E205" s="87"/>
      <c r="F205" s="50"/>
    </row>
    <row r="206" ht="21.0" customHeight="1">
      <c r="A206" s="50"/>
      <c r="B206" s="43"/>
      <c r="C206" s="86"/>
      <c r="D206" s="44"/>
      <c r="E206" s="87"/>
      <c r="F206" s="50"/>
    </row>
    <row r="207" ht="21.0" customHeight="1">
      <c r="A207" s="50"/>
      <c r="B207" s="43"/>
      <c r="C207" s="86"/>
      <c r="D207" s="44"/>
      <c r="E207" s="87"/>
      <c r="F207" s="50"/>
    </row>
    <row r="208" ht="21.0" customHeight="1">
      <c r="A208" s="50"/>
      <c r="B208" s="43"/>
      <c r="C208" s="86"/>
      <c r="D208" s="44"/>
      <c r="E208" s="87"/>
      <c r="F208" s="50"/>
    </row>
    <row r="209" ht="21.0" customHeight="1">
      <c r="A209" s="50"/>
      <c r="B209" s="43"/>
      <c r="C209" s="86"/>
      <c r="D209" s="44"/>
      <c r="E209" s="87"/>
      <c r="F209" s="50"/>
    </row>
    <row r="210" ht="21.0" customHeight="1">
      <c r="A210" s="50"/>
      <c r="B210" s="43"/>
      <c r="C210" s="86"/>
      <c r="D210" s="44"/>
      <c r="E210" s="87"/>
      <c r="F210" s="50"/>
    </row>
    <row r="211" ht="21.0" customHeight="1">
      <c r="A211" s="50"/>
      <c r="B211" s="43"/>
      <c r="C211" s="86"/>
      <c r="D211" s="44"/>
      <c r="E211" s="87"/>
      <c r="F211" s="50"/>
    </row>
    <row r="212" ht="21.0" customHeight="1">
      <c r="A212" s="50"/>
      <c r="B212" s="43"/>
      <c r="C212" s="86"/>
      <c r="D212" s="44"/>
      <c r="E212" s="87"/>
      <c r="F212" s="50"/>
    </row>
    <row r="213" ht="21.0" customHeight="1">
      <c r="A213" s="50"/>
      <c r="B213" s="43"/>
      <c r="C213" s="86"/>
      <c r="D213" s="44"/>
      <c r="E213" s="87"/>
      <c r="F213" s="50"/>
    </row>
    <row r="214" ht="21.0" customHeight="1">
      <c r="A214" s="50"/>
      <c r="B214" s="43"/>
      <c r="C214" s="86"/>
      <c r="D214" s="44"/>
      <c r="E214" s="87"/>
      <c r="F214" s="50"/>
    </row>
    <row r="215" ht="21.0" customHeight="1">
      <c r="A215" s="50"/>
      <c r="B215" s="43"/>
      <c r="C215" s="86"/>
      <c r="D215" s="44"/>
      <c r="E215" s="87"/>
      <c r="F215" s="50"/>
    </row>
    <row r="216" ht="21.0" customHeight="1">
      <c r="A216" s="50"/>
      <c r="B216" s="43"/>
      <c r="C216" s="86"/>
      <c r="D216" s="44"/>
      <c r="E216" s="87"/>
      <c r="F216" s="50"/>
    </row>
    <row r="217" ht="21.0" customHeight="1">
      <c r="A217" s="50"/>
      <c r="B217" s="43"/>
      <c r="C217" s="86"/>
      <c r="D217" s="44"/>
      <c r="E217" s="87"/>
      <c r="F217" s="50"/>
    </row>
    <row r="218" ht="21.0" customHeight="1">
      <c r="A218" s="50"/>
      <c r="B218" s="43"/>
      <c r="C218" s="86"/>
      <c r="D218" s="44"/>
      <c r="E218" s="87"/>
      <c r="F218" s="50"/>
    </row>
    <row r="219" ht="21.0" customHeight="1">
      <c r="A219" s="50"/>
      <c r="B219" s="43"/>
      <c r="C219" s="86"/>
      <c r="D219" s="44"/>
      <c r="E219" s="87"/>
      <c r="F219" s="50"/>
    </row>
    <row r="220" ht="21.0" customHeight="1">
      <c r="A220" s="50"/>
      <c r="B220" s="43"/>
      <c r="C220" s="86"/>
      <c r="D220" s="44"/>
      <c r="E220" s="87"/>
      <c r="F220" s="50"/>
    </row>
    <row r="221" ht="21.0" customHeight="1">
      <c r="A221" s="50"/>
      <c r="B221" s="43"/>
      <c r="C221" s="86"/>
      <c r="D221" s="44"/>
      <c r="E221" s="87"/>
      <c r="F221" s="50"/>
    </row>
    <row r="222" ht="21.0" customHeight="1">
      <c r="A222" s="50"/>
      <c r="B222" s="43"/>
      <c r="C222" s="86"/>
      <c r="D222" s="44"/>
      <c r="E222" s="87"/>
      <c r="F222" s="50"/>
    </row>
    <row r="223" ht="21.0" customHeight="1">
      <c r="A223" s="50"/>
      <c r="B223" s="43"/>
      <c r="C223" s="86"/>
      <c r="D223" s="44"/>
      <c r="E223" s="87"/>
      <c r="F223" s="50"/>
    </row>
    <row r="224" ht="21.0" customHeight="1">
      <c r="A224" s="50"/>
      <c r="B224" s="43"/>
      <c r="C224" s="86"/>
      <c r="D224" s="44"/>
      <c r="E224" s="87"/>
      <c r="F224" s="50"/>
    </row>
    <row r="225" ht="21.0" customHeight="1">
      <c r="A225" s="50"/>
      <c r="B225" s="43"/>
      <c r="C225" s="86"/>
      <c r="D225" s="44"/>
      <c r="E225" s="87"/>
      <c r="F225" s="50"/>
    </row>
    <row r="226" ht="21.0" customHeight="1">
      <c r="A226" s="50"/>
      <c r="B226" s="43"/>
      <c r="C226" s="86"/>
      <c r="D226" s="44"/>
      <c r="E226" s="87"/>
      <c r="F226" s="50"/>
    </row>
    <row r="227" ht="21.0" customHeight="1">
      <c r="A227" s="50"/>
      <c r="B227" s="43"/>
      <c r="C227" s="86"/>
      <c r="D227" s="44"/>
      <c r="E227" s="87"/>
      <c r="F227" s="50"/>
    </row>
    <row r="228" ht="21.0" customHeight="1">
      <c r="A228" s="50"/>
      <c r="B228" s="43"/>
      <c r="C228" s="86"/>
      <c r="D228" s="44"/>
      <c r="E228" s="87"/>
      <c r="F228" s="50"/>
    </row>
    <row r="229" ht="21.0" customHeight="1">
      <c r="A229" s="50"/>
      <c r="B229" s="43"/>
      <c r="C229" s="86"/>
      <c r="D229" s="44"/>
      <c r="E229" s="87"/>
      <c r="F229" s="50"/>
    </row>
    <row r="230" ht="21.0" customHeight="1">
      <c r="A230" s="50"/>
      <c r="B230" s="43"/>
      <c r="C230" s="86"/>
      <c r="D230" s="44"/>
      <c r="E230" s="87"/>
      <c r="F230" s="50"/>
    </row>
    <row r="231" ht="21.0" customHeight="1">
      <c r="A231" s="50"/>
      <c r="B231" s="43"/>
      <c r="C231" s="86"/>
      <c r="D231" s="44"/>
      <c r="E231" s="87"/>
      <c r="F231" s="50"/>
    </row>
    <row r="232" ht="21.0" customHeight="1">
      <c r="A232" s="50"/>
      <c r="B232" s="43"/>
      <c r="C232" s="86"/>
      <c r="D232" s="44"/>
      <c r="E232" s="87"/>
      <c r="F232" s="50"/>
    </row>
    <row r="233" ht="21.0" customHeight="1">
      <c r="A233" s="50"/>
      <c r="B233" s="43"/>
      <c r="C233" s="86"/>
      <c r="D233" s="44"/>
      <c r="E233" s="87"/>
      <c r="F233" s="50"/>
    </row>
    <row r="234" ht="21.0" customHeight="1">
      <c r="A234" s="50"/>
      <c r="B234" s="43"/>
      <c r="C234" s="86"/>
      <c r="D234" s="44"/>
      <c r="E234" s="87"/>
      <c r="F234" s="50"/>
    </row>
    <row r="235" ht="21.0" customHeight="1">
      <c r="A235" s="50"/>
      <c r="B235" s="43"/>
      <c r="C235" s="86"/>
      <c r="D235" s="44"/>
      <c r="E235" s="87"/>
      <c r="F235" s="50"/>
    </row>
    <row r="236" ht="21.0" customHeight="1">
      <c r="A236" s="50"/>
      <c r="B236" s="43"/>
      <c r="C236" s="86"/>
      <c r="D236" s="44"/>
      <c r="E236" s="87"/>
      <c r="F236" s="50"/>
    </row>
    <row r="237" ht="21.0" customHeight="1">
      <c r="A237" s="50"/>
      <c r="B237" s="43"/>
      <c r="C237" s="86"/>
      <c r="D237" s="44"/>
      <c r="E237" s="87"/>
      <c r="F237" s="50"/>
    </row>
    <row r="238" ht="21.0" customHeight="1">
      <c r="A238" s="50"/>
      <c r="B238" s="43"/>
      <c r="C238" s="86"/>
      <c r="D238" s="44"/>
      <c r="E238" s="87"/>
      <c r="F238" s="50"/>
    </row>
    <row r="239" ht="21.0" customHeight="1">
      <c r="A239" s="50"/>
      <c r="B239" s="43"/>
      <c r="C239" s="86"/>
      <c r="D239" s="44"/>
      <c r="E239" s="87"/>
      <c r="F239" s="50"/>
    </row>
    <row r="240" ht="21.0" customHeight="1">
      <c r="A240" s="50"/>
      <c r="B240" s="43"/>
      <c r="C240" s="86"/>
      <c r="D240" s="44"/>
      <c r="E240" s="87"/>
      <c r="F240" s="50"/>
    </row>
    <row r="241" ht="21.0" customHeight="1">
      <c r="A241" s="50"/>
      <c r="B241" s="43"/>
      <c r="C241" s="86"/>
      <c r="D241" s="44"/>
      <c r="E241" s="87"/>
      <c r="F241" s="50"/>
    </row>
    <row r="242" ht="21.0" customHeight="1">
      <c r="A242" s="50"/>
      <c r="B242" s="43"/>
      <c r="C242" s="86"/>
      <c r="D242" s="44"/>
      <c r="E242" s="87"/>
      <c r="F242" s="50"/>
    </row>
    <row r="243" ht="21.0" customHeight="1">
      <c r="A243" s="50"/>
      <c r="B243" s="43"/>
      <c r="C243" s="86"/>
      <c r="D243" s="44"/>
      <c r="E243" s="87"/>
      <c r="F243" s="50"/>
    </row>
    <row r="244" ht="21.0" customHeight="1">
      <c r="A244" s="50"/>
      <c r="B244" s="43"/>
      <c r="C244" s="86"/>
      <c r="D244" s="44"/>
      <c r="E244" s="87"/>
      <c r="F244" s="50"/>
    </row>
    <row r="245" ht="21.0" customHeight="1">
      <c r="A245" s="50"/>
      <c r="B245" s="43"/>
      <c r="C245" s="86"/>
      <c r="D245" s="44"/>
      <c r="E245" s="87"/>
      <c r="F245" s="50"/>
    </row>
    <row r="246" ht="21.0" customHeight="1">
      <c r="A246" s="50"/>
      <c r="B246" s="43"/>
      <c r="C246" s="86"/>
      <c r="D246" s="44"/>
      <c r="E246" s="87"/>
      <c r="F246" s="50"/>
    </row>
    <row r="247" ht="21.0" customHeight="1">
      <c r="A247" s="50"/>
      <c r="B247" s="43"/>
      <c r="C247" s="86"/>
      <c r="D247" s="44"/>
      <c r="E247" s="87"/>
      <c r="F247" s="50"/>
    </row>
    <row r="248" ht="21.0" customHeight="1">
      <c r="A248" s="50"/>
      <c r="B248" s="43"/>
      <c r="C248" s="86"/>
      <c r="D248" s="44"/>
      <c r="E248" s="87"/>
      <c r="F248" s="50"/>
    </row>
    <row r="249" ht="21.0" customHeight="1">
      <c r="A249" s="50"/>
      <c r="B249" s="43"/>
      <c r="C249" s="86"/>
      <c r="D249" s="44"/>
      <c r="E249" s="87"/>
      <c r="F249" s="50"/>
    </row>
    <row r="250" ht="21.0" customHeight="1">
      <c r="A250" s="50"/>
      <c r="B250" s="43"/>
      <c r="C250" s="86"/>
      <c r="D250" s="44"/>
      <c r="E250" s="87"/>
      <c r="F250" s="50"/>
    </row>
    <row r="251" ht="21.0" customHeight="1">
      <c r="A251" s="50"/>
      <c r="B251" s="43"/>
      <c r="C251" s="86"/>
      <c r="D251" s="44"/>
      <c r="E251" s="87"/>
      <c r="F251" s="50"/>
    </row>
    <row r="252" ht="15.75" customHeight="1">
      <c r="D252" s="88"/>
    </row>
    <row r="253" ht="15.75" customHeight="1">
      <c r="D253" s="88"/>
    </row>
    <row r="254" ht="15.75" customHeight="1">
      <c r="D254" s="88"/>
    </row>
    <row r="255" ht="15.75" customHeight="1">
      <c r="D255" s="88"/>
    </row>
    <row r="256" ht="15.75" customHeight="1">
      <c r="D256" s="88"/>
    </row>
    <row r="257" ht="15.75" customHeight="1">
      <c r="D257" s="88"/>
    </row>
    <row r="258" ht="15.75" customHeight="1">
      <c r="D258" s="88"/>
    </row>
    <row r="259" ht="15.75" customHeight="1">
      <c r="D259" s="88"/>
    </row>
    <row r="260" ht="15.75" customHeight="1">
      <c r="D260" s="88"/>
    </row>
    <row r="261" ht="15.75" customHeight="1">
      <c r="D261" s="88"/>
    </row>
    <row r="262" ht="15.75" customHeight="1">
      <c r="D262" s="88"/>
    </row>
    <row r="263" ht="15.75" customHeight="1">
      <c r="D263" s="88"/>
    </row>
    <row r="264" ht="15.75" customHeight="1">
      <c r="D264" s="88"/>
    </row>
    <row r="265" ht="15.75" customHeight="1">
      <c r="D265" s="88"/>
    </row>
    <row r="266" ht="15.75" customHeight="1">
      <c r="D266" s="88"/>
    </row>
    <row r="267" ht="15.75" customHeight="1">
      <c r="D267" s="88"/>
    </row>
    <row r="268" ht="15.75" customHeight="1">
      <c r="D268" s="88"/>
    </row>
    <row r="269" ht="15.75" customHeight="1">
      <c r="D269" s="88"/>
    </row>
    <row r="270" ht="15.75" customHeight="1">
      <c r="D270" s="88"/>
    </row>
    <row r="271" ht="15.75" customHeight="1">
      <c r="D271" s="88"/>
    </row>
    <row r="272" ht="15.75" customHeight="1">
      <c r="D272" s="88"/>
    </row>
    <row r="273" ht="15.75" customHeight="1">
      <c r="D273" s="88"/>
    </row>
    <row r="274" ht="15.75" customHeight="1">
      <c r="D274" s="88"/>
    </row>
    <row r="275" ht="15.75" customHeight="1">
      <c r="D275" s="88"/>
    </row>
    <row r="276" ht="15.75" customHeight="1">
      <c r="D276" s="88"/>
    </row>
    <row r="277" ht="15.75" customHeight="1">
      <c r="D277" s="88"/>
    </row>
    <row r="278" ht="15.75" customHeight="1">
      <c r="D278" s="88"/>
    </row>
    <row r="279" ht="15.75" customHeight="1">
      <c r="D279" s="88"/>
    </row>
    <row r="280" ht="15.75" customHeight="1">
      <c r="D280" s="88"/>
    </row>
    <row r="281" ht="15.75" customHeight="1">
      <c r="D281" s="88"/>
    </row>
    <row r="282" ht="15.75" customHeight="1">
      <c r="D282" s="88"/>
    </row>
    <row r="283" ht="15.75" customHeight="1">
      <c r="D283" s="88"/>
    </row>
    <row r="284" ht="15.75" customHeight="1">
      <c r="D284" s="88"/>
    </row>
    <row r="285" ht="15.75" customHeight="1">
      <c r="D285" s="88"/>
    </row>
    <row r="286" ht="15.75" customHeight="1">
      <c r="D286" s="88"/>
    </row>
    <row r="287" ht="15.75" customHeight="1">
      <c r="D287" s="88"/>
    </row>
    <row r="288" ht="15.75" customHeight="1">
      <c r="D288" s="88"/>
    </row>
    <row r="289" ht="15.75" customHeight="1">
      <c r="D289" s="88"/>
    </row>
    <row r="290" ht="15.75" customHeight="1">
      <c r="D290" s="88"/>
    </row>
    <row r="291" ht="15.75" customHeight="1">
      <c r="D291" s="88"/>
    </row>
    <row r="292" ht="15.75" customHeight="1">
      <c r="D292" s="88"/>
    </row>
    <row r="293" ht="15.75" customHeight="1">
      <c r="D293" s="88"/>
    </row>
    <row r="294" ht="15.75" customHeight="1">
      <c r="D294" s="88"/>
    </row>
    <row r="295" ht="15.75" customHeight="1">
      <c r="D295" s="88"/>
    </row>
    <row r="296" ht="15.75" customHeight="1">
      <c r="D296" s="88"/>
    </row>
    <row r="297" ht="15.75" customHeight="1">
      <c r="D297" s="88"/>
    </row>
    <row r="298" ht="15.75" customHeight="1">
      <c r="D298" s="88"/>
    </row>
    <row r="299" ht="15.75" customHeight="1">
      <c r="D299" s="88"/>
    </row>
    <row r="300" ht="15.75" customHeight="1">
      <c r="D300" s="88"/>
    </row>
    <row r="301" ht="15.75" customHeight="1">
      <c r="D301" s="88"/>
    </row>
    <row r="302" ht="15.75" customHeight="1">
      <c r="D302" s="88"/>
    </row>
    <row r="303" ht="15.75" customHeight="1">
      <c r="D303" s="88"/>
    </row>
    <row r="304" ht="15.75" customHeight="1">
      <c r="D304" s="88"/>
    </row>
    <row r="305" ht="15.75" customHeight="1">
      <c r="D305" s="88"/>
    </row>
    <row r="306" ht="15.75" customHeight="1">
      <c r="D306" s="88"/>
    </row>
    <row r="307" ht="15.75" customHeight="1">
      <c r="D307" s="88"/>
    </row>
    <row r="308" ht="15.75" customHeight="1">
      <c r="D308" s="88"/>
    </row>
    <row r="309" ht="15.75" customHeight="1">
      <c r="D309" s="88"/>
    </row>
    <row r="310" ht="15.75" customHeight="1">
      <c r="D310" s="88"/>
    </row>
    <row r="311" ht="15.75" customHeight="1">
      <c r="D311" s="88"/>
    </row>
    <row r="312" ht="15.75" customHeight="1">
      <c r="D312" s="88"/>
    </row>
    <row r="313" ht="15.75" customHeight="1">
      <c r="D313" s="88"/>
    </row>
    <row r="314" ht="15.75" customHeight="1">
      <c r="D314" s="88"/>
    </row>
    <row r="315" ht="15.75" customHeight="1">
      <c r="D315" s="88"/>
    </row>
    <row r="316" ht="15.75" customHeight="1">
      <c r="D316" s="88"/>
    </row>
    <row r="317" ht="15.75" customHeight="1">
      <c r="D317" s="88"/>
    </row>
    <row r="318" ht="15.75" customHeight="1">
      <c r="D318" s="88"/>
    </row>
    <row r="319" ht="15.75" customHeight="1">
      <c r="D319" s="88"/>
    </row>
    <row r="320" ht="15.75" customHeight="1">
      <c r="D320" s="88"/>
    </row>
    <row r="321" ht="15.75" customHeight="1">
      <c r="D321" s="88"/>
    </row>
    <row r="322" ht="15.75" customHeight="1">
      <c r="D322" s="88"/>
    </row>
    <row r="323" ht="15.75" customHeight="1">
      <c r="D323" s="88"/>
    </row>
    <row r="324" ht="15.75" customHeight="1">
      <c r="D324" s="88"/>
    </row>
    <row r="325" ht="15.75" customHeight="1">
      <c r="D325" s="88"/>
    </row>
    <row r="326" ht="15.75" customHeight="1">
      <c r="D326" s="88"/>
    </row>
    <row r="327" ht="15.75" customHeight="1">
      <c r="D327" s="88"/>
    </row>
    <row r="328" ht="15.75" customHeight="1">
      <c r="D328" s="88"/>
    </row>
    <row r="329" ht="15.75" customHeight="1">
      <c r="D329" s="88"/>
    </row>
    <row r="330" ht="15.75" customHeight="1">
      <c r="D330" s="88"/>
    </row>
    <row r="331" ht="15.75" customHeight="1">
      <c r="D331" s="88"/>
    </row>
    <row r="332" ht="15.75" customHeight="1">
      <c r="D332" s="88"/>
    </row>
    <row r="333" ht="15.75" customHeight="1">
      <c r="D333" s="88"/>
    </row>
    <row r="334" ht="15.75" customHeight="1">
      <c r="D334" s="88"/>
    </row>
    <row r="335" ht="15.75" customHeight="1">
      <c r="D335" s="88"/>
    </row>
    <row r="336" ht="15.75" customHeight="1">
      <c r="D336" s="88"/>
    </row>
    <row r="337" ht="15.75" customHeight="1">
      <c r="D337" s="88"/>
    </row>
    <row r="338" ht="15.75" customHeight="1">
      <c r="D338" s="88"/>
    </row>
    <row r="339" ht="15.75" customHeight="1">
      <c r="D339" s="88"/>
    </row>
    <row r="340" ht="15.75" customHeight="1">
      <c r="D340" s="88"/>
    </row>
    <row r="341" ht="15.75" customHeight="1">
      <c r="D341" s="88"/>
    </row>
    <row r="342" ht="15.75" customHeight="1">
      <c r="D342" s="88"/>
    </row>
    <row r="343" ht="15.75" customHeight="1">
      <c r="D343" s="88"/>
    </row>
    <row r="344" ht="15.75" customHeight="1">
      <c r="D344" s="88"/>
    </row>
    <row r="345" ht="15.75" customHeight="1">
      <c r="D345" s="88"/>
    </row>
    <row r="346" ht="15.75" customHeight="1">
      <c r="D346" s="88"/>
    </row>
    <row r="347" ht="15.75" customHeight="1">
      <c r="D347" s="88"/>
    </row>
    <row r="348" ht="15.75" customHeight="1">
      <c r="D348" s="88"/>
    </row>
    <row r="349" ht="15.75" customHeight="1">
      <c r="D349" s="88"/>
    </row>
    <row r="350" ht="15.75" customHeight="1">
      <c r="D350" s="88"/>
    </row>
    <row r="351" ht="15.75" customHeight="1">
      <c r="D351" s="88"/>
    </row>
    <row r="352" ht="15.75" customHeight="1">
      <c r="D352" s="88"/>
    </row>
    <row r="353" ht="15.75" customHeight="1">
      <c r="D353" s="88"/>
    </row>
    <row r="354" ht="15.75" customHeight="1">
      <c r="D354" s="88"/>
    </row>
    <row r="355" ht="15.75" customHeight="1">
      <c r="D355" s="88"/>
    </row>
    <row r="356" ht="15.75" customHeight="1">
      <c r="D356" s="88"/>
    </row>
    <row r="357" ht="15.75" customHeight="1">
      <c r="D357" s="88"/>
    </row>
    <row r="358" ht="15.75" customHeight="1">
      <c r="D358" s="88"/>
    </row>
    <row r="359" ht="15.75" customHeight="1">
      <c r="D359" s="88"/>
    </row>
    <row r="360" ht="15.75" customHeight="1">
      <c r="D360" s="88"/>
    </row>
    <row r="361" ht="15.75" customHeight="1">
      <c r="D361" s="88"/>
    </row>
    <row r="362" ht="15.75" customHeight="1">
      <c r="D362" s="88"/>
    </row>
    <row r="363" ht="15.75" customHeight="1">
      <c r="D363" s="88"/>
    </row>
    <row r="364" ht="15.75" customHeight="1">
      <c r="D364" s="88"/>
    </row>
    <row r="365" ht="15.75" customHeight="1">
      <c r="D365" s="88"/>
    </row>
    <row r="366" ht="15.75" customHeight="1">
      <c r="D366" s="88"/>
    </row>
    <row r="367" ht="15.75" customHeight="1">
      <c r="D367" s="88"/>
    </row>
    <row r="368" ht="15.75" customHeight="1">
      <c r="D368" s="88"/>
    </row>
    <row r="369" ht="15.75" customHeight="1">
      <c r="D369" s="88"/>
    </row>
    <row r="370" ht="15.75" customHeight="1">
      <c r="D370" s="88"/>
    </row>
    <row r="371" ht="15.75" customHeight="1">
      <c r="D371" s="88"/>
    </row>
    <row r="372" ht="15.75" customHeight="1">
      <c r="D372" s="88"/>
    </row>
    <row r="373" ht="15.75" customHeight="1">
      <c r="D373" s="88"/>
    </row>
    <row r="374" ht="15.75" customHeight="1">
      <c r="D374" s="88"/>
    </row>
    <row r="375" ht="15.75" customHeight="1">
      <c r="D375" s="88"/>
    </row>
    <row r="376" ht="15.75" customHeight="1">
      <c r="D376" s="88"/>
    </row>
    <row r="377" ht="15.75" customHeight="1">
      <c r="D377" s="88"/>
    </row>
    <row r="378" ht="15.75" customHeight="1">
      <c r="D378" s="88"/>
    </row>
    <row r="379" ht="15.75" customHeight="1">
      <c r="D379" s="88"/>
    </row>
    <row r="380" ht="15.75" customHeight="1">
      <c r="D380" s="88"/>
    </row>
    <row r="381" ht="15.75" customHeight="1">
      <c r="D381" s="88"/>
    </row>
    <row r="382" ht="15.75" customHeight="1">
      <c r="D382" s="88"/>
    </row>
    <row r="383" ht="15.75" customHeight="1">
      <c r="D383" s="88"/>
    </row>
    <row r="384" ht="15.75" customHeight="1">
      <c r="D384" s="88"/>
    </row>
    <row r="385" ht="15.75" customHeight="1">
      <c r="D385" s="88"/>
    </row>
    <row r="386" ht="15.75" customHeight="1">
      <c r="D386" s="88"/>
    </row>
    <row r="387" ht="15.75" customHeight="1">
      <c r="D387" s="88"/>
    </row>
    <row r="388" ht="15.75" customHeight="1">
      <c r="D388" s="88"/>
    </row>
    <row r="389" ht="15.75" customHeight="1">
      <c r="D389" s="88"/>
    </row>
    <row r="390" ht="15.75" customHeight="1">
      <c r="D390" s="88"/>
    </row>
    <row r="391" ht="15.75" customHeight="1">
      <c r="D391" s="88"/>
    </row>
    <row r="392" ht="15.75" customHeight="1">
      <c r="D392" s="88"/>
    </row>
    <row r="393" ht="15.75" customHeight="1">
      <c r="D393" s="88"/>
    </row>
    <row r="394" ht="15.75" customHeight="1">
      <c r="D394" s="88"/>
    </row>
    <row r="395" ht="15.75" customHeight="1">
      <c r="D395" s="88"/>
    </row>
    <row r="396" ht="15.75" customHeight="1">
      <c r="D396" s="88"/>
    </row>
    <row r="397" ht="15.75" customHeight="1">
      <c r="D397" s="88"/>
    </row>
    <row r="398" ht="15.75" customHeight="1">
      <c r="D398" s="88"/>
    </row>
    <row r="399" ht="15.75" customHeight="1">
      <c r="D399" s="88"/>
    </row>
    <row r="400" ht="15.75" customHeight="1">
      <c r="D400" s="88"/>
    </row>
    <row r="401" ht="15.75" customHeight="1">
      <c r="D401" s="88"/>
    </row>
    <row r="402" ht="15.75" customHeight="1">
      <c r="D402" s="88"/>
    </row>
    <row r="403" ht="15.75" customHeight="1">
      <c r="D403" s="88"/>
    </row>
    <row r="404" ht="15.75" customHeight="1">
      <c r="D404" s="88"/>
    </row>
    <row r="405" ht="15.75" customHeight="1">
      <c r="D405" s="88"/>
    </row>
    <row r="406" ht="15.75" customHeight="1">
      <c r="D406" s="88"/>
    </row>
    <row r="407" ht="15.75" customHeight="1">
      <c r="D407" s="88"/>
    </row>
    <row r="408" ht="15.75" customHeight="1">
      <c r="D408" s="88"/>
    </row>
    <row r="409" ht="15.75" customHeight="1">
      <c r="D409" s="88"/>
    </row>
    <row r="410" ht="15.75" customHeight="1">
      <c r="D410" s="88"/>
    </row>
    <row r="411" ht="15.75" customHeight="1">
      <c r="D411" s="88"/>
    </row>
    <row r="412" ht="15.75" customHeight="1">
      <c r="D412" s="88"/>
    </row>
    <row r="413" ht="15.75" customHeight="1">
      <c r="D413" s="88"/>
    </row>
    <row r="414" ht="15.75" customHeight="1">
      <c r="D414" s="88"/>
    </row>
    <row r="415" ht="15.75" customHeight="1">
      <c r="D415" s="88"/>
    </row>
    <row r="416" ht="15.75" customHeight="1">
      <c r="D416" s="88"/>
    </row>
    <row r="417" ht="15.75" customHeight="1">
      <c r="D417" s="88"/>
    </row>
    <row r="418" ht="15.75" customHeight="1">
      <c r="D418" s="88"/>
    </row>
    <row r="419" ht="15.75" customHeight="1">
      <c r="D419" s="88"/>
    </row>
    <row r="420" ht="15.75" customHeight="1">
      <c r="D420" s="88"/>
    </row>
    <row r="421" ht="15.75" customHeight="1">
      <c r="D421" s="88"/>
    </row>
    <row r="422" ht="15.75" customHeight="1">
      <c r="D422" s="88"/>
    </row>
    <row r="423" ht="15.75" customHeight="1">
      <c r="D423" s="88"/>
    </row>
    <row r="424" ht="15.75" customHeight="1">
      <c r="D424" s="88"/>
    </row>
    <row r="425" ht="15.75" customHeight="1">
      <c r="D425" s="88"/>
    </row>
    <row r="426" ht="15.75" customHeight="1">
      <c r="D426" s="88"/>
    </row>
    <row r="427" ht="15.75" customHeight="1">
      <c r="D427" s="88"/>
    </row>
    <row r="428" ht="15.75" customHeight="1">
      <c r="D428" s="88"/>
    </row>
    <row r="429" ht="15.75" customHeight="1">
      <c r="D429" s="88"/>
    </row>
    <row r="430" ht="15.75" customHeight="1">
      <c r="D430" s="88"/>
    </row>
    <row r="431" ht="15.75" customHeight="1">
      <c r="D431" s="88"/>
    </row>
    <row r="432" ht="15.75" customHeight="1">
      <c r="D432" s="88"/>
    </row>
    <row r="433" ht="15.75" customHeight="1">
      <c r="D433" s="88"/>
    </row>
    <row r="434" ht="15.75" customHeight="1">
      <c r="D434" s="88"/>
    </row>
    <row r="435" ht="15.75" customHeight="1">
      <c r="D435" s="88"/>
    </row>
    <row r="436" ht="15.75" customHeight="1">
      <c r="D436" s="88"/>
    </row>
    <row r="437" ht="15.75" customHeight="1">
      <c r="D437" s="88"/>
    </row>
    <row r="438" ht="15.75" customHeight="1">
      <c r="D438" s="88"/>
    </row>
    <row r="439" ht="15.75" customHeight="1">
      <c r="D439" s="88"/>
    </row>
    <row r="440" ht="15.75" customHeight="1">
      <c r="D440" s="88"/>
    </row>
    <row r="441" ht="15.75" customHeight="1">
      <c r="D441" s="88"/>
    </row>
    <row r="442" ht="15.75" customHeight="1">
      <c r="D442" s="88"/>
    </row>
    <row r="443" ht="15.75" customHeight="1">
      <c r="D443" s="88"/>
    </row>
    <row r="444" ht="15.75" customHeight="1">
      <c r="D444" s="88"/>
    </row>
    <row r="445" ht="15.75" customHeight="1">
      <c r="D445" s="88"/>
    </row>
    <row r="446" ht="15.75" customHeight="1">
      <c r="D446" s="88"/>
    </row>
    <row r="447" ht="15.75" customHeight="1">
      <c r="D447" s="88"/>
    </row>
    <row r="448" ht="15.75" customHeight="1">
      <c r="D448" s="88"/>
    </row>
    <row r="449" ht="15.75" customHeight="1">
      <c r="D449" s="88"/>
    </row>
    <row r="450" ht="15.75" customHeight="1">
      <c r="D450" s="88"/>
    </row>
    <row r="451" ht="15.75" customHeight="1">
      <c r="D451" s="88"/>
    </row>
    <row r="452" ht="15.75" customHeight="1">
      <c r="D452" s="88"/>
    </row>
    <row r="453" ht="15.75" customHeight="1">
      <c r="D453" s="88"/>
    </row>
    <row r="454" ht="15.75" customHeight="1">
      <c r="D454" s="88"/>
    </row>
    <row r="455" ht="15.75" customHeight="1">
      <c r="D455" s="88"/>
    </row>
    <row r="456" ht="15.75" customHeight="1">
      <c r="D456" s="88"/>
    </row>
    <row r="457" ht="15.75" customHeight="1">
      <c r="D457" s="88"/>
    </row>
    <row r="458" ht="15.75" customHeight="1">
      <c r="D458" s="88"/>
    </row>
    <row r="459" ht="15.75" customHeight="1">
      <c r="D459" s="88"/>
    </row>
    <row r="460" ht="15.75" customHeight="1">
      <c r="D460" s="88"/>
    </row>
    <row r="461" ht="15.75" customHeight="1">
      <c r="D461" s="88"/>
    </row>
    <row r="462" ht="15.75" customHeight="1">
      <c r="D462" s="88"/>
    </row>
    <row r="463" ht="15.75" customHeight="1">
      <c r="D463" s="88"/>
    </row>
    <row r="464" ht="15.75" customHeight="1">
      <c r="D464" s="88"/>
    </row>
    <row r="465" ht="15.75" customHeight="1">
      <c r="D465" s="88"/>
    </row>
    <row r="466" ht="15.75" customHeight="1">
      <c r="D466" s="88"/>
    </row>
    <row r="467" ht="15.75" customHeight="1">
      <c r="D467" s="88"/>
    </row>
    <row r="468" ht="15.75" customHeight="1">
      <c r="D468" s="88"/>
    </row>
    <row r="469" ht="15.75" customHeight="1">
      <c r="D469" s="88"/>
    </row>
    <row r="470" ht="15.75" customHeight="1">
      <c r="D470" s="88"/>
    </row>
    <row r="471" ht="15.75" customHeight="1">
      <c r="D471" s="88"/>
    </row>
    <row r="472" ht="15.75" customHeight="1">
      <c r="D472" s="88"/>
    </row>
    <row r="473" ht="15.75" customHeight="1">
      <c r="D473" s="88"/>
    </row>
    <row r="474" ht="15.75" customHeight="1">
      <c r="D474" s="88"/>
    </row>
    <row r="475" ht="15.75" customHeight="1">
      <c r="D475" s="88"/>
    </row>
    <row r="476" ht="15.75" customHeight="1">
      <c r="D476" s="88"/>
    </row>
    <row r="477" ht="15.75" customHeight="1">
      <c r="D477" s="88"/>
    </row>
    <row r="478" ht="15.75" customHeight="1">
      <c r="D478" s="88"/>
    </row>
    <row r="479" ht="15.75" customHeight="1">
      <c r="D479" s="88"/>
    </row>
    <row r="480" ht="15.75" customHeight="1">
      <c r="D480" s="88"/>
    </row>
    <row r="481" ht="15.75" customHeight="1">
      <c r="D481" s="88"/>
    </row>
    <row r="482" ht="15.75" customHeight="1">
      <c r="D482" s="88"/>
    </row>
    <row r="483" ht="15.75" customHeight="1">
      <c r="D483" s="88"/>
    </row>
    <row r="484" ht="15.75" customHeight="1">
      <c r="D484" s="88"/>
    </row>
    <row r="485" ht="15.75" customHeight="1">
      <c r="D485" s="88"/>
    </row>
    <row r="486" ht="15.75" customHeight="1">
      <c r="D486" s="88"/>
    </row>
    <row r="487" ht="15.75" customHeight="1">
      <c r="D487" s="88"/>
    </row>
    <row r="488" ht="15.75" customHeight="1">
      <c r="D488" s="88"/>
    </row>
    <row r="489" ht="15.75" customHeight="1">
      <c r="D489" s="88"/>
    </row>
    <row r="490" ht="15.75" customHeight="1">
      <c r="D490" s="88"/>
    </row>
    <row r="491" ht="15.75" customHeight="1">
      <c r="D491" s="88"/>
    </row>
    <row r="492" ht="15.75" customHeight="1">
      <c r="D492" s="88"/>
    </row>
    <row r="493" ht="15.75" customHeight="1">
      <c r="D493" s="88"/>
    </row>
    <row r="494" ht="15.75" customHeight="1">
      <c r="D494" s="88"/>
    </row>
    <row r="495" ht="15.75" customHeight="1">
      <c r="D495" s="88"/>
    </row>
    <row r="496" ht="15.75" customHeight="1">
      <c r="D496" s="88"/>
    </row>
    <row r="497" ht="15.75" customHeight="1">
      <c r="D497" s="88"/>
    </row>
    <row r="498" ht="15.75" customHeight="1">
      <c r="D498" s="88"/>
    </row>
    <row r="499" ht="15.75" customHeight="1">
      <c r="D499" s="88"/>
    </row>
    <row r="500" ht="15.75" customHeight="1">
      <c r="D500" s="88"/>
    </row>
    <row r="501" ht="15.75" customHeight="1">
      <c r="D501" s="88"/>
    </row>
    <row r="502" ht="15.75" customHeight="1">
      <c r="D502" s="88"/>
    </row>
    <row r="503" ht="15.75" customHeight="1">
      <c r="D503" s="88"/>
    </row>
    <row r="504" ht="15.75" customHeight="1">
      <c r="D504" s="88"/>
    </row>
    <row r="505" ht="15.75" customHeight="1">
      <c r="D505" s="88"/>
    </row>
    <row r="506" ht="15.75" customHeight="1">
      <c r="D506" s="88"/>
    </row>
    <row r="507" ht="15.75" customHeight="1">
      <c r="D507" s="88"/>
    </row>
    <row r="508" ht="15.75" customHeight="1">
      <c r="D508" s="88"/>
    </row>
    <row r="509" ht="15.75" customHeight="1">
      <c r="D509" s="88"/>
    </row>
    <row r="510" ht="15.75" customHeight="1">
      <c r="D510" s="88"/>
    </row>
    <row r="511" ht="15.75" customHeight="1">
      <c r="D511" s="88"/>
    </row>
    <row r="512" ht="15.75" customHeight="1">
      <c r="D512" s="88"/>
    </row>
    <row r="513" ht="15.75" customHeight="1">
      <c r="D513" s="88"/>
    </row>
    <row r="514" ht="15.75" customHeight="1">
      <c r="D514" s="88"/>
    </row>
    <row r="515" ht="15.75" customHeight="1">
      <c r="D515" s="88"/>
    </row>
    <row r="516" ht="15.75" customHeight="1">
      <c r="D516" s="88"/>
    </row>
    <row r="517" ht="15.75" customHeight="1">
      <c r="D517" s="88"/>
    </row>
    <row r="518" ht="15.75" customHeight="1">
      <c r="D518" s="88"/>
    </row>
    <row r="519" ht="15.75" customHeight="1">
      <c r="D519" s="88"/>
    </row>
    <row r="520" ht="15.75" customHeight="1">
      <c r="D520" s="88"/>
    </row>
    <row r="521" ht="15.75" customHeight="1">
      <c r="D521" s="88"/>
    </row>
    <row r="522" ht="15.75" customHeight="1">
      <c r="D522" s="88"/>
    </row>
    <row r="523" ht="15.75" customHeight="1">
      <c r="D523" s="88"/>
    </row>
    <row r="524" ht="15.75" customHeight="1">
      <c r="D524" s="88"/>
    </row>
    <row r="525" ht="15.75" customHeight="1">
      <c r="D525" s="88"/>
    </row>
    <row r="526" ht="15.75" customHeight="1">
      <c r="D526" s="88"/>
    </row>
    <row r="527" ht="15.75" customHeight="1">
      <c r="D527" s="88"/>
    </row>
    <row r="528" ht="15.75" customHeight="1">
      <c r="D528" s="88"/>
    </row>
    <row r="529" ht="15.75" customHeight="1">
      <c r="D529" s="88"/>
    </row>
    <row r="530" ht="15.75" customHeight="1">
      <c r="D530" s="88"/>
    </row>
    <row r="531" ht="15.75" customHeight="1">
      <c r="D531" s="88"/>
    </row>
    <row r="532" ht="15.75" customHeight="1">
      <c r="D532" s="88"/>
    </row>
    <row r="533" ht="15.75" customHeight="1">
      <c r="D533" s="88"/>
    </row>
    <row r="534" ht="15.75" customHeight="1">
      <c r="D534" s="88"/>
    </row>
    <row r="535" ht="15.75" customHeight="1">
      <c r="D535" s="88"/>
    </row>
    <row r="536" ht="15.75" customHeight="1">
      <c r="D536" s="88"/>
    </row>
    <row r="537" ht="15.75" customHeight="1">
      <c r="D537" s="88"/>
    </row>
    <row r="538" ht="15.75" customHeight="1">
      <c r="D538" s="88"/>
    </row>
    <row r="539" ht="15.75" customHeight="1">
      <c r="D539" s="88"/>
    </row>
    <row r="540" ht="15.75" customHeight="1">
      <c r="D540" s="88"/>
    </row>
    <row r="541" ht="15.75" customHeight="1">
      <c r="D541" s="88"/>
    </row>
    <row r="542" ht="15.75" customHeight="1">
      <c r="D542" s="88"/>
    </row>
    <row r="543" ht="15.75" customHeight="1">
      <c r="D543" s="88"/>
    </row>
    <row r="544" ht="15.75" customHeight="1">
      <c r="D544" s="88"/>
    </row>
    <row r="545" ht="15.75" customHeight="1">
      <c r="D545" s="88"/>
    </row>
    <row r="546" ht="15.75" customHeight="1">
      <c r="D546" s="88"/>
    </row>
    <row r="547" ht="15.75" customHeight="1">
      <c r="D547" s="88"/>
    </row>
    <row r="548" ht="15.75" customHeight="1">
      <c r="D548" s="88"/>
    </row>
    <row r="549" ht="15.75" customHeight="1">
      <c r="D549" s="88"/>
    </row>
    <row r="550" ht="15.75" customHeight="1">
      <c r="D550" s="88"/>
    </row>
    <row r="551" ht="15.75" customHeight="1">
      <c r="D551" s="88"/>
    </row>
    <row r="552" ht="15.75" customHeight="1">
      <c r="D552" s="88"/>
    </row>
    <row r="553" ht="15.75" customHeight="1">
      <c r="D553" s="88"/>
    </row>
    <row r="554" ht="15.75" customHeight="1">
      <c r="D554" s="88"/>
    </row>
    <row r="555" ht="15.75" customHeight="1">
      <c r="D555" s="88"/>
    </row>
    <row r="556" ht="15.75" customHeight="1">
      <c r="D556" s="88"/>
    </row>
    <row r="557" ht="15.75" customHeight="1">
      <c r="D557" s="88"/>
    </row>
    <row r="558" ht="15.75" customHeight="1">
      <c r="D558" s="88"/>
    </row>
    <row r="559" ht="15.75" customHeight="1">
      <c r="D559" s="88"/>
    </row>
    <row r="560" ht="15.75" customHeight="1">
      <c r="D560" s="88"/>
    </row>
    <row r="561" ht="15.75" customHeight="1">
      <c r="D561" s="88"/>
    </row>
    <row r="562" ht="15.75" customHeight="1">
      <c r="D562" s="88"/>
    </row>
    <row r="563" ht="15.75" customHeight="1">
      <c r="D563" s="88"/>
    </row>
    <row r="564" ht="15.75" customHeight="1">
      <c r="D564" s="88"/>
    </row>
    <row r="565" ht="15.75" customHeight="1">
      <c r="D565" s="88"/>
    </row>
    <row r="566" ht="15.75" customHeight="1">
      <c r="D566" s="88"/>
    </row>
    <row r="567" ht="15.75" customHeight="1">
      <c r="D567" s="88"/>
    </row>
    <row r="568" ht="15.75" customHeight="1">
      <c r="D568" s="88"/>
    </row>
    <row r="569" ht="15.75" customHeight="1">
      <c r="D569" s="88"/>
    </row>
    <row r="570" ht="15.75" customHeight="1">
      <c r="D570" s="88"/>
    </row>
    <row r="571" ht="15.75" customHeight="1">
      <c r="D571" s="88"/>
    </row>
    <row r="572" ht="15.75" customHeight="1">
      <c r="D572" s="88"/>
    </row>
    <row r="573" ht="15.75" customHeight="1">
      <c r="D573" s="88"/>
    </row>
    <row r="574" ht="15.75" customHeight="1">
      <c r="D574" s="88"/>
    </row>
    <row r="575" ht="15.75" customHeight="1">
      <c r="D575" s="88"/>
    </row>
    <row r="576" ht="15.75" customHeight="1">
      <c r="D576" s="88"/>
    </row>
    <row r="577" ht="15.75" customHeight="1">
      <c r="D577" s="88"/>
    </row>
    <row r="578" ht="15.75" customHeight="1">
      <c r="D578" s="88"/>
    </row>
    <row r="579" ht="15.75" customHeight="1">
      <c r="D579" s="88"/>
    </row>
    <row r="580" ht="15.75" customHeight="1">
      <c r="D580" s="88"/>
    </row>
    <row r="581" ht="15.75" customHeight="1">
      <c r="D581" s="88"/>
    </row>
    <row r="582" ht="15.75" customHeight="1">
      <c r="D582" s="88"/>
    </row>
    <row r="583" ht="15.75" customHeight="1">
      <c r="D583" s="88"/>
    </row>
    <row r="584" ht="15.75" customHeight="1">
      <c r="D584" s="88"/>
    </row>
    <row r="585" ht="15.75" customHeight="1">
      <c r="D585" s="88"/>
    </row>
    <row r="586" ht="15.75" customHeight="1">
      <c r="D586" s="88"/>
    </row>
    <row r="587" ht="15.75" customHeight="1">
      <c r="D587" s="88"/>
    </row>
    <row r="588" ht="15.75" customHeight="1">
      <c r="D588" s="88"/>
    </row>
    <row r="589" ht="15.75" customHeight="1">
      <c r="D589" s="88"/>
    </row>
    <row r="590" ht="15.75" customHeight="1">
      <c r="D590" s="88"/>
    </row>
    <row r="591" ht="15.75" customHeight="1">
      <c r="D591" s="88"/>
    </row>
    <row r="592" ht="15.75" customHeight="1">
      <c r="D592" s="88"/>
    </row>
    <row r="593" ht="15.75" customHeight="1">
      <c r="D593" s="88"/>
    </row>
    <row r="594" ht="15.75" customHeight="1">
      <c r="D594" s="88"/>
    </row>
    <row r="595" ht="15.75" customHeight="1">
      <c r="D595" s="88"/>
    </row>
    <row r="596" ht="15.75" customHeight="1">
      <c r="D596" s="88"/>
    </row>
    <row r="597" ht="15.75" customHeight="1">
      <c r="D597" s="88"/>
    </row>
    <row r="598" ht="15.75" customHeight="1">
      <c r="D598" s="88"/>
    </row>
    <row r="599" ht="15.75" customHeight="1">
      <c r="D599" s="88"/>
    </row>
    <row r="600" ht="15.75" customHeight="1">
      <c r="D600" s="88"/>
    </row>
    <row r="601" ht="15.75" customHeight="1">
      <c r="D601" s="88"/>
    </row>
    <row r="602" ht="15.75" customHeight="1">
      <c r="D602" s="88"/>
    </row>
    <row r="603" ht="15.75" customHeight="1">
      <c r="D603" s="88"/>
    </row>
    <row r="604" ht="15.75" customHeight="1">
      <c r="D604" s="88"/>
    </row>
    <row r="605" ht="15.75" customHeight="1">
      <c r="D605" s="88"/>
    </row>
    <row r="606" ht="15.75" customHeight="1">
      <c r="D606" s="88"/>
    </row>
    <row r="607" ht="15.75" customHeight="1">
      <c r="D607" s="88"/>
    </row>
    <row r="608" ht="15.75" customHeight="1">
      <c r="D608" s="88"/>
    </row>
    <row r="609" ht="15.75" customHeight="1">
      <c r="D609" s="88"/>
    </row>
    <row r="610" ht="15.75" customHeight="1">
      <c r="D610" s="88"/>
    </row>
    <row r="611" ht="15.75" customHeight="1">
      <c r="D611" s="88"/>
    </row>
    <row r="612" ht="15.75" customHeight="1">
      <c r="D612" s="88"/>
    </row>
    <row r="613" ht="15.75" customHeight="1">
      <c r="D613" s="88"/>
    </row>
    <row r="614" ht="15.75" customHeight="1">
      <c r="D614" s="88"/>
    </row>
    <row r="615" ht="15.75" customHeight="1">
      <c r="D615" s="88"/>
    </row>
    <row r="616" ht="15.75" customHeight="1">
      <c r="D616" s="88"/>
    </row>
    <row r="617" ht="15.75" customHeight="1">
      <c r="D617" s="88"/>
    </row>
    <row r="618" ht="15.75" customHeight="1">
      <c r="D618" s="88"/>
    </row>
    <row r="619" ht="15.75" customHeight="1">
      <c r="D619" s="88"/>
    </row>
    <row r="620" ht="15.75" customHeight="1">
      <c r="D620" s="88"/>
    </row>
    <row r="621" ht="15.75" customHeight="1">
      <c r="D621" s="88"/>
    </row>
    <row r="622" ht="15.75" customHeight="1">
      <c r="D622" s="88"/>
    </row>
    <row r="623" ht="15.75" customHeight="1">
      <c r="D623" s="88"/>
    </row>
    <row r="624" ht="15.75" customHeight="1">
      <c r="D624" s="88"/>
    </row>
    <row r="625" ht="15.75" customHeight="1">
      <c r="D625" s="88"/>
    </row>
    <row r="626" ht="15.75" customHeight="1">
      <c r="D626" s="88"/>
    </row>
    <row r="627" ht="15.75" customHeight="1">
      <c r="D627" s="88"/>
    </row>
    <row r="628" ht="15.75" customHeight="1">
      <c r="D628" s="88"/>
    </row>
    <row r="629" ht="15.75" customHeight="1">
      <c r="D629" s="88"/>
    </row>
    <row r="630" ht="15.75" customHeight="1">
      <c r="D630" s="88"/>
    </row>
    <row r="631" ht="15.75" customHeight="1">
      <c r="D631" s="88"/>
    </row>
    <row r="632" ht="15.75" customHeight="1">
      <c r="D632" s="88"/>
    </row>
    <row r="633" ht="15.75" customHeight="1">
      <c r="D633" s="88"/>
    </row>
    <row r="634" ht="15.75" customHeight="1">
      <c r="D634" s="88"/>
    </row>
    <row r="635" ht="15.75" customHeight="1">
      <c r="D635" s="88"/>
    </row>
    <row r="636" ht="15.75" customHeight="1">
      <c r="D636" s="88"/>
    </row>
    <row r="637" ht="15.75" customHeight="1">
      <c r="D637" s="88"/>
    </row>
    <row r="638" ht="15.75" customHeight="1">
      <c r="D638" s="88"/>
    </row>
    <row r="639" ht="15.75" customHeight="1">
      <c r="D639" s="88"/>
    </row>
    <row r="640" ht="15.75" customHeight="1">
      <c r="D640" s="88"/>
    </row>
    <row r="641" ht="15.75" customHeight="1">
      <c r="D641" s="88"/>
    </row>
    <row r="642" ht="15.75" customHeight="1">
      <c r="D642" s="88"/>
    </row>
    <row r="643" ht="15.75" customHeight="1">
      <c r="D643" s="88"/>
    </row>
    <row r="644" ht="15.75" customHeight="1">
      <c r="D644" s="88"/>
    </row>
    <row r="645" ht="15.75" customHeight="1">
      <c r="D645" s="88"/>
    </row>
    <row r="646" ht="15.75" customHeight="1">
      <c r="D646" s="88"/>
    </row>
    <row r="647" ht="15.75" customHeight="1">
      <c r="D647" s="88"/>
    </row>
    <row r="648" ht="15.75" customHeight="1">
      <c r="D648" s="88"/>
    </row>
    <row r="649" ht="15.75" customHeight="1">
      <c r="D649" s="88"/>
    </row>
    <row r="650" ht="15.75" customHeight="1">
      <c r="D650" s="88"/>
    </row>
    <row r="651" ht="15.75" customHeight="1">
      <c r="D651" s="88"/>
    </row>
    <row r="652" ht="15.75" customHeight="1">
      <c r="D652" s="88"/>
    </row>
    <row r="653" ht="15.75" customHeight="1">
      <c r="D653" s="88"/>
    </row>
    <row r="654" ht="15.75" customHeight="1">
      <c r="D654" s="88"/>
    </row>
    <row r="655" ht="15.75" customHeight="1">
      <c r="D655" s="88"/>
    </row>
    <row r="656" ht="15.75" customHeight="1">
      <c r="D656" s="88"/>
    </row>
    <row r="657" ht="15.75" customHeight="1">
      <c r="D657" s="88"/>
    </row>
    <row r="658" ht="15.75" customHeight="1">
      <c r="D658" s="88"/>
    </row>
    <row r="659" ht="15.75" customHeight="1">
      <c r="D659" s="88"/>
    </row>
    <row r="660" ht="15.75" customHeight="1">
      <c r="D660" s="88"/>
    </row>
    <row r="661" ht="15.75" customHeight="1">
      <c r="D661" s="88"/>
    </row>
    <row r="662" ht="15.75" customHeight="1">
      <c r="D662" s="88"/>
    </row>
    <row r="663" ht="15.75" customHeight="1">
      <c r="D663" s="88"/>
    </row>
    <row r="664" ht="15.75" customHeight="1">
      <c r="D664" s="88"/>
    </row>
    <row r="665" ht="15.75" customHeight="1">
      <c r="D665" s="88"/>
    </row>
    <row r="666" ht="15.75" customHeight="1">
      <c r="D666" s="88"/>
    </row>
    <row r="667" ht="15.75" customHeight="1">
      <c r="D667" s="88"/>
    </row>
    <row r="668" ht="15.75" customHeight="1">
      <c r="D668" s="88"/>
    </row>
    <row r="669" ht="15.75" customHeight="1">
      <c r="D669" s="88"/>
    </row>
    <row r="670" ht="15.75" customHeight="1">
      <c r="D670" s="88"/>
    </row>
    <row r="671" ht="15.75" customHeight="1">
      <c r="D671" s="88"/>
    </row>
    <row r="672" ht="15.75" customHeight="1">
      <c r="D672" s="88"/>
    </row>
    <row r="673" ht="15.75" customHeight="1">
      <c r="D673" s="88"/>
    </row>
    <row r="674" ht="15.75" customHeight="1">
      <c r="D674" s="88"/>
    </row>
    <row r="675" ht="15.75" customHeight="1">
      <c r="D675" s="88"/>
    </row>
    <row r="676" ht="15.75" customHeight="1">
      <c r="D676" s="88"/>
    </row>
    <row r="677" ht="15.75" customHeight="1">
      <c r="D677" s="88"/>
    </row>
    <row r="678" ht="15.75" customHeight="1">
      <c r="D678" s="88"/>
    </row>
    <row r="679" ht="15.75" customHeight="1">
      <c r="D679" s="88"/>
    </row>
    <row r="680" ht="15.75" customHeight="1">
      <c r="D680" s="88"/>
    </row>
    <row r="681" ht="15.75" customHeight="1">
      <c r="D681" s="88"/>
    </row>
    <row r="682" ht="15.75" customHeight="1">
      <c r="D682" s="88"/>
    </row>
    <row r="683" ht="15.75" customHeight="1">
      <c r="D683" s="88"/>
    </row>
    <row r="684" ht="15.75" customHeight="1">
      <c r="D684" s="88"/>
    </row>
    <row r="685" ht="15.75" customHeight="1">
      <c r="D685" s="88"/>
    </row>
    <row r="686" ht="15.75" customHeight="1">
      <c r="D686" s="88"/>
    </row>
    <row r="687" ht="15.75" customHeight="1">
      <c r="D687" s="88"/>
    </row>
    <row r="688" ht="15.75" customHeight="1">
      <c r="D688" s="88"/>
    </row>
    <row r="689" ht="15.75" customHeight="1">
      <c r="D689" s="88"/>
    </row>
    <row r="690" ht="15.75" customHeight="1">
      <c r="D690" s="88"/>
    </row>
    <row r="691" ht="15.75" customHeight="1">
      <c r="D691" s="88"/>
    </row>
    <row r="692" ht="15.75" customHeight="1">
      <c r="D692" s="88"/>
    </row>
    <row r="693" ht="15.75" customHeight="1">
      <c r="D693" s="88"/>
    </row>
    <row r="694" ht="15.75" customHeight="1">
      <c r="D694" s="88"/>
    </row>
    <row r="695" ht="15.75" customHeight="1">
      <c r="D695" s="88"/>
    </row>
    <row r="696" ht="15.75" customHeight="1">
      <c r="D696" s="88"/>
    </row>
    <row r="697" ht="15.75" customHeight="1">
      <c r="D697" s="88"/>
    </row>
    <row r="698" ht="15.75" customHeight="1">
      <c r="D698" s="88"/>
    </row>
    <row r="699" ht="15.75" customHeight="1">
      <c r="D699" s="88"/>
    </row>
    <row r="700" ht="15.75" customHeight="1">
      <c r="D700" s="88"/>
    </row>
    <row r="701" ht="15.75" customHeight="1">
      <c r="D701" s="88"/>
    </row>
    <row r="702" ht="15.75" customHeight="1">
      <c r="D702" s="88"/>
    </row>
    <row r="703" ht="15.75" customHeight="1">
      <c r="D703" s="88"/>
    </row>
    <row r="704" ht="15.75" customHeight="1">
      <c r="D704" s="88"/>
    </row>
    <row r="705" ht="15.75" customHeight="1">
      <c r="D705" s="88"/>
    </row>
    <row r="706" ht="15.75" customHeight="1">
      <c r="D706" s="88"/>
    </row>
    <row r="707" ht="15.75" customHeight="1">
      <c r="D707" s="88"/>
    </row>
    <row r="708" ht="15.75" customHeight="1">
      <c r="D708" s="88"/>
    </row>
    <row r="709" ht="15.75" customHeight="1">
      <c r="D709" s="88"/>
    </row>
    <row r="710" ht="15.75" customHeight="1">
      <c r="D710" s="88"/>
    </row>
    <row r="711" ht="15.75" customHeight="1">
      <c r="D711" s="88"/>
    </row>
    <row r="712" ht="15.75" customHeight="1">
      <c r="D712" s="88"/>
    </row>
    <row r="713" ht="15.75" customHeight="1">
      <c r="D713" s="88"/>
    </row>
    <row r="714" ht="15.75" customHeight="1">
      <c r="D714" s="88"/>
    </row>
    <row r="715" ht="15.75" customHeight="1">
      <c r="D715" s="88"/>
    </row>
    <row r="716" ht="15.75" customHeight="1">
      <c r="D716" s="88"/>
    </row>
    <row r="717" ht="15.75" customHeight="1">
      <c r="D717" s="88"/>
    </row>
    <row r="718" ht="15.75" customHeight="1">
      <c r="D718" s="88"/>
    </row>
    <row r="719" ht="15.75" customHeight="1">
      <c r="D719" s="88"/>
    </row>
    <row r="720" ht="15.75" customHeight="1">
      <c r="D720" s="88"/>
    </row>
    <row r="721" ht="15.75" customHeight="1">
      <c r="D721" s="88"/>
    </row>
    <row r="722" ht="15.75" customHeight="1">
      <c r="D722" s="88"/>
    </row>
    <row r="723" ht="15.75" customHeight="1">
      <c r="D723" s="88"/>
    </row>
    <row r="724" ht="15.75" customHeight="1">
      <c r="D724" s="88"/>
    </row>
    <row r="725" ht="15.75" customHeight="1">
      <c r="D725" s="88"/>
    </row>
    <row r="726" ht="15.75" customHeight="1">
      <c r="D726" s="88"/>
    </row>
    <row r="727" ht="15.75" customHeight="1">
      <c r="D727" s="88"/>
    </row>
    <row r="728" ht="15.75" customHeight="1">
      <c r="D728" s="88"/>
    </row>
    <row r="729" ht="15.75" customHeight="1">
      <c r="D729" s="88"/>
    </row>
    <row r="730" ht="15.75" customHeight="1">
      <c r="D730" s="88"/>
    </row>
    <row r="731" ht="15.75" customHeight="1">
      <c r="D731" s="88"/>
    </row>
    <row r="732" ht="15.75" customHeight="1">
      <c r="D732" s="88"/>
    </row>
    <row r="733" ht="15.75" customHeight="1">
      <c r="D733" s="88"/>
    </row>
    <row r="734" ht="15.75" customHeight="1">
      <c r="D734" s="88"/>
    </row>
    <row r="735" ht="15.75" customHeight="1">
      <c r="D735" s="88"/>
    </row>
    <row r="736" ht="15.75" customHeight="1">
      <c r="D736" s="88"/>
    </row>
    <row r="737" ht="15.75" customHeight="1">
      <c r="D737" s="88"/>
    </row>
    <row r="738" ht="15.75" customHeight="1">
      <c r="D738" s="88"/>
    </row>
    <row r="739" ht="15.75" customHeight="1">
      <c r="D739" s="88"/>
    </row>
    <row r="740" ht="15.75" customHeight="1">
      <c r="D740" s="88"/>
    </row>
    <row r="741" ht="15.75" customHeight="1">
      <c r="D741" s="88"/>
    </row>
    <row r="742" ht="15.75" customHeight="1">
      <c r="D742" s="88"/>
    </row>
    <row r="743" ht="15.75" customHeight="1">
      <c r="D743" s="88"/>
    </row>
    <row r="744" ht="15.75" customHeight="1">
      <c r="D744" s="88"/>
    </row>
    <row r="745" ht="15.75" customHeight="1">
      <c r="D745" s="88"/>
    </row>
    <row r="746" ht="15.75" customHeight="1">
      <c r="D746" s="88"/>
    </row>
    <row r="747" ht="15.75" customHeight="1">
      <c r="D747" s="88"/>
    </row>
    <row r="748" ht="15.75" customHeight="1">
      <c r="D748" s="88"/>
    </row>
    <row r="749" ht="15.75" customHeight="1">
      <c r="D749" s="88"/>
    </row>
    <row r="750" ht="15.75" customHeight="1">
      <c r="D750" s="88"/>
    </row>
    <row r="751" ht="15.75" customHeight="1">
      <c r="D751" s="88"/>
    </row>
    <row r="752" ht="15.75" customHeight="1">
      <c r="D752" s="88"/>
    </row>
    <row r="753" ht="15.75" customHeight="1">
      <c r="D753" s="88"/>
    </row>
    <row r="754" ht="15.75" customHeight="1">
      <c r="D754" s="88"/>
    </row>
    <row r="755" ht="15.75" customHeight="1">
      <c r="D755" s="88"/>
    </row>
    <row r="756" ht="15.75" customHeight="1">
      <c r="D756" s="88"/>
    </row>
    <row r="757" ht="15.75" customHeight="1">
      <c r="D757" s="88"/>
    </row>
    <row r="758" ht="15.75" customHeight="1">
      <c r="D758" s="88"/>
    </row>
    <row r="759" ht="15.75" customHeight="1">
      <c r="D759" s="88"/>
    </row>
    <row r="760" ht="15.75" customHeight="1">
      <c r="D760" s="88"/>
    </row>
    <row r="761" ht="15.75" customHeight="1">
      <c r="D761" s="88"/>
    </row>
    <row r="762" ht="15.75" customHeight="1">
      <c r="D762" s="88"/>
    </row>
    <row r="763" ht="15.75" customHeight="1">
      <c r="D763" s="88"/>
    </row>
    <row r="764" ht="15.75" customHeight="1">
      <c r="D764" s="88"/>
    </row>
    <row r="765" ht="15.75" customHeight="1">
      <c r="D765" s="88"/>
    </row>
    <row r="766" ht="15.75" customHeight="1">
      <c r="D766" s="88"/>
    </row>
    <row r="767" ht="15.75" customHeight="1">
      <c r="D767" s="88"/>
    </row>
    <row r="768" ht="15.75" customHeight="1">
      <c r="D768" s="88"/>
    </row>
    <row r="769" ht="15.75" customHeight="1">
      <c r="D769" s="88"/>
    </row>
    <row r="770" ht="15.75" customHeight="1">
      <c r="D770" s="88"/>
    </row>
    <row r="771" ht="15.75" customHeight="1">
      <c r="D771" s="88"/>
    </row>
    <row r="772" ht="15.75" customHeight="1">
      <c r="D772" s="88"/>
    </row>
    <row r="773" ht="15.75" customHeight="1">
      <c r="D773" s="88"/>
    </row>
    <row r="774" ht="15.75" customHeight="1">
      <c r="D774" s="88"/>
    </row>
    <row r="775" ht="15.75" customHeight="1">
      <c r="D775" s="88"/>
    </row>
    <row r="776" ht="15.75" customHeight="1">
      <c r="D776" s="88"/>
    </row>
    <row r="777" ht="15.75" customHeight="1">
      <c r="D777" s="88"/>
    </row>
    <row r="778" ht="15.75" customHeight="1">
      <c r="D778" s="88"/>
    </row>
    <row r="779" ht="15.75" customHeight="1">
      <c r="D779" s="88"/>
    </row>
    <row r="780" ht="15.75" customHeight="1">
      <c r="D780" s="88"/>
    </row>
    <row r="781" ht="15.75" customHeight="1">
      <c r="D781" s="88"/>
    </row>
    <row r="782" ht="15.75" customHeight="1">
      <c r="D782" s="88"/>
    </row>
    <row r="783" ht="15.75" customHeight="1">
      <c r="D783" s="88"/>
    </row>
    <row r="784" ht="15.75" customHeight="1">
      <c r="D784" s="88"/>
    </row>
    <row r="785" ht="15.75" customHeight="1">
      <c r="D785" s="88"/>
    </row>
    <row r="786" ht="15.75" customHeight="1">
      <c r="D786" s="88"/>
    </row>
    <row r="787" ht="15.75" customHeight="1">
      <c r="D787" s="88"/>
    </row>
    <row r="788" ht="15.75" customHeight="1">
      <c r="D788" s="88"/>
    </row>
    <row r="789" ht="15.75" customHeight="1">
      <c r="D789" s="88"/>
    </row>
    <row r="790" ht="15.75" customHeight="1">
      <c r="D790" s="88"/>
    </row>
    <row r="791" ht="15.75" customHeight="1">
      <c r="D791" s="88"/>
    </row>
    <row r="792" ht="15.75" customHeight="1">
      <c r="D792" s="88"/>
    </row>
    <row r="793" ht="15.75" customHeight="1">
      <c r="D793" s="88"/>
    </row>
    <row r="794" ht="15.75" customHeight="1">
      <c r="D794" s="88"/>
    </row>
    <row r="795" ht="15.75" customHeight="1">
      <c r="D795" s="88"/>
    </row>
    <row r="796" ht="15.75" customHeight="1">
      <c r="D796" s="88"/>
    </row>
    <row r="797" ht="15.75" customHeight="1">
      <c r="D797" s="88"/>
    </row>
    <row r="798" ht="15.75" customHeight="1">
      <c r="D798" s="88"/>
    </row>
    <row r="799" ht="15.75" customHeight="1">
      <c r="D799" s="88"/>
    </row>
    <row r="800" ht="15.75" customHeight="1">
      <c r="D800" s="88"/>
    </row>
    <row r="801" ht="15.75" customHeight="1">
      <c r="D801" s="88"/>
    </row>
    <row r="802" ht="15.75" customHeight="1">
      <c r="D802" s="88"/>
    </row>
    <row r="803" ht="15.75" customHeight="1">
      <c r="D803" s="88"/>
    </row>
    <row r="804" ht="15.75" customHeight="1">
      <c r="D804" s="88"/>
    </row>
    <row r="805" ht="15.75" customHeight="1">
      <c r="D805" s="88"/>
    </row>
    <row r="806" ht="15.75" customHeight="1">
      <c r="D806" s="88"/>
    </row>
    <row r="807" ht="15.75" customHeight="1">
      <c r="D807" s="88"/>
    </row>
    <row r="808" ht="15.75" customHeight="1">
      <c r="D808" s="88"/>
    </row>
    <row r="809" ht="15.75" customHeight="1">
      <c r="D809" s="88"/>
    </row>
    <row r="810" ht="15.75" customHeight="1">
      <c r="D810" s="88"/>
    </row>
    <row r="811" ht="15.75" customHeight="1">
      <c r="D811" s="88"/>
    </row>
    <row r="812" ht="15.75" customHeight="1">
      <c r="D812" s="88"/>
    </row>
    <row r="813" ht="15.75" customHeight="1">
      <c r="D813" s="88"/>
    </row>
    <row r="814" ht="15.75" customHeight="1">
      <c r="D814" s="88"/>
    </row>
    <row r="815" ht="15.75" customHeight="1">
      <c r="D815" s="88"/>
    </row>
    <row r="816" ht="15.75" customHeight="1">
      <c r="D816" s="88"/>
    </row>
    <row r="817" ht="15.75" customHeight="1">
      <c r="D817" s="88"/>
    </row>
    <row r="818" ht="15.75" customHeight="1">
      <c r="D818" s="88"/>
    </row>
    <row r="819" ht="15.75" customHeight="1">
      <c r="D819" s="88"/>
    </row>
    <row r="820" ht="15.75" customHeight="1">
      <c r="D820" s="88"/>
    </row>
    <row r="821" ht="15.75" customHeight="1">
      <c r="D821" s="88"/>
    </row>
    <row r="822" ht="15.75" customHeight="1">
      <c r="D822" s="88"/>
    </row>
    <row r="823" ht="15.75" customHeight="1">
      <c r="D823" s="88"/>
    </row>
    <row r="824" ht="15.75" customHeight="1">
      <c r="D824" s="88"/>
    </row>
    <row r="825" ht="15.75" customHeight="1">
      <c r="D825" s="88"/>
    </row>
    <row r="826" ht="15.75" customHeight="1">
      <c r="D826" s="88"/>
    </row>
    <row r="827" ht="15.75" customHeight="1">
      <c r="D827" s="88"/>
    </row>
    <row r="828" ht="15.75" customHeight="1">
      <c r="D828" s="88"/>
    </row>
    <row r="829" ht="15.75" customHeight="1">
      <c r="D829" s="88"/>
    </row>
    <row r="830" ht="15.75" customHeight="1">
      <c r="D830" s="88"/>
    </row>
    <row r="831" ht="15.75" customHeight="1">
      <c r="D831" s="88"/>
    </row>
    <row r="832" ht="15.75" customHeight="1">
      <c r="D832" s="88"/>
    </row>
    <row r="833" ht="15.75" customHeight="1">
      <c r="D833" s="88"/>
    </row>
    <row r="834" ht="15.75" customHeight="1">
      <c r="D834" s="88"/>
    </row>
    <row r="835" ht="15.75" customHeight="1">
      <c r="D835" s="88"/>
    </row>
    <row r="836" ht="15.75" customHeight="1">
      <c r="D836" s="88"/>
    </row>
    <row r="837" ht="15.75" customHeight="1">
      <c r="D837" s="88"/>
    </row>
    <row r="838" ht="15.75" customHeight="1">
      <c r="D838" s="88"/>
    </row>
    <row r="839" ht="15.75" customHeight="1">
      <c r="D839" s="88"/>
    </row>
    <row r="840" ht="15.75" customHeight="1">
      <c r="D840" s="88"/>
    </row>
    <row r="841" ht="15.75" customHeight="1">
      <c r="D841" s="88"/>
    </row>
    <row r="842" ht="15.75" customHeight="1">
      <c r="D842" s="88"/>
    </row>
    <row r="843" ht="15.75" customHeight="1">
      <c r="D843" s="88"/>
    </row>
    <row r="844" ht="15.75" customHeight="1">
      <c r="D844" s="88"/>
    </row>
    <row r="845" ht="15.75" customHeight="1">
      <c r="D845" s="88"/>
    </row>
    <row r="846" ht="15.75" customHeight="1">
      <c r="D846" s="88"/>
    </row>
    <row r="847" ht="15.75" customHeight="1">
      <c r="D847" s="88"/>
    </row>
    <row r="848" ht="15.75" customHeight="1">
      <c r="D848" s="88"/>
    </row>
    <row r="849" ht="15.75" customHeight="1">
      <c r="D849" s="88"/>
    </row>
    <row r="850" ht="15.75" customHeight="1">
      <c r="D850" s="88"/>
    </row>
    <row r="851" ht="15.75" customHeight="1">
      <c r="D851" s="88"/>
    </row>
    <row r="852" ht="15.75" customHeight="1">
      <c r="D852" s="88"/>
    </row>
    <row r="853" ht="15.75" customHeight="1">
      <c r="D853" s="88"/>
    </row>
    <row r="854" ht="15.75" customHeight="1">
      <c r="D854" s="88"/>
    </row>
    <row r="855" ht="15.75" customHeight="1">
      <c r="D855" s="88"/>
    </row>
    <row r="856" ht="15.75" customHeight="1">
      <c r="D856" s="88"/>
    </row>
    <row r="857" ht="15.75" customHeight="1">
      <c r="D857" s="88"/>
    </row>
    <row r="858" ht="15.75" customHeight="1">
      <c r="D858" s="88"/>
    </row>
    <row r="859" ht="15.75" customHeight="1">
      <c r="D859" s="88"/>
    </row>
    <row r="860" ht="15.75" customHeight="1">
      <c r="D860" s="88"/>
    </row>
    <row r="861" ht="15.75" customHeight="1">
      <c r="D861" s="88"/>
    </row>
    <row r="862" ht="15.75" customHeight="1">
      <c r="D862" s="88"/>
    </row>
    <row r="863" ht="15.75" customHeight="1">
      <c r="D863" s="88"/>
    </row>
    <row r="864" ht="15.75" customHeight="1">
      <c r="D864" s="88"/>
    </row>
    <row r="865" ht="15.75" customHeight="1">
      <c r="D865" s="88"/>
    </row>
    <row r="866" ht="15.75" customHeight="1">
      <c r="D866" s="88"/>
    </row>
    <row r="867" ht="15.75" customHeight="1">
      <c r="D867" s="88"/>
    </row>
    <row r="868" ht="15.75" customHeight="1">
      <c r="D868" s="88"/>
    </row>
    <row r="869" ht="15.75" customHeight="1">
      <c r="D869" s="88"/>
    </row>
    <row r="870" ht="15.75" customHeight="1">
      <c r="D870" s="88"/>
    </row>
    <row r="871" ht="15.75" customHeight="1">
      <c r="D871" s="88"/>
    </row>
    <row r="872" ht="15.75" customHeight="1">
      <c r="D872" s="88"/>
    </row>
    <row r="873" ht="15.75" customHeight="1">
      <c r="D873" s="88"/>
    </row>
    <row r="874" ht="15.75" customHeight="1">
      <c r="D874" s="88"/>
    </row>
    <row r="875" ht="15.75" customHeight="1">
      <c r="D875" s="88"/>
    </row>
    <row r="876" ht="15.75" customHeight="1">
      <c r="D876" s="88"/>
    </row>
    <row r="877" ht="15.75" customHeight="1">
      <c r="D877" s="88"/>
    </row>
    <row r="878" ht="15.75" customHeight="1">
      <c r="D878" s="88"/>
    </row>
    <row r="879" ht="15.75" customHeight="1">
      <c r="D879" s="88"/>
    </row>
    <row r="880" ht="15.75" customHeight="1">
      <c r="D880" s="88"/>
    </row>
    <row r="881" ht="15.75" customHeight="1">
      <c r="D881" s="88"/>
    </row>
    <row r="882" ht="15.75" customHeight="1">
      <c r="D882" s="88"/>
    </row>
    <row r="883" ht="15.75" customHeight="1">
      <c r="D883" s="88"/>
    </row>
    <row r="884" ht="15.75" customHeight="1">
      <c r="D884" s="88"/>
    </row>
    <row r="885" ht="15.75" customHeight="1">
      <c r="D885" s="88"/>
    </row>
    <row r="886" ht="15.75" customHeight="1">
      <c r="D886" s="88"/>
    </row>
    <row r="887" ht="15.75" customHeight="1">
      <c r="D887" s="88"/>
    </row>
    <row r="888" ht="15.75" customHeight="1">
      <c r="D888" s="88"/>
    </row>
    <row r="889" ht="15.75" customHeight="1">
      <c r="D889" s="88"/>
    </row>
    <row r="890" ht="15.75" customHeight="1">
      <c r="D890" s="88"/>
    </row>
    <row r="891" ht="15.75" customHeight="1">
      <c r="D891" s="88"/>
    </row>
    <row r="892" ht="15.75" customHeight="1">
      <c r="D892" s="88"/>
    </row>
    <row r="893" ht="15.75" customHeight="1">
      <c r="D893" s="88"/>
    </row>
    <row r="894" ht="15.75" customHeight="1">
      <c r="D894" s="88"/>
    </row>
    <row r="895" ht="15.75" customHeight="1">
      <c r="D895" s="88"/>
    </row>
    <row r="896" ht="15.75" customHeight="1">
      <c r="D896" s="88"/>
    </row>
    <row r="897" ht="15.75" customHeight="1">
      <c r="D897" s="88"/>
    </row>
    <row r="898" ht="15.75" customHeight="1">
      <c r="D898" s="88"/>
    </row>
    <row r="899" ht="15.75" customHeight="1">
      <c r="D899" s="88"/>
    </row>
    <row r="900" ht="15.75" customHeight="1">
      <c r="D900" s="88"/>
    </row>
    <row r="901" ht="15.75" customHeight="1">
      <c r="D901" s="88"/>
    </row>
    <row r="902" ht="15.75" customHeight="1">
      <c r="D902" s="88"/>
    </row>
    <row r="903" ht="15.75" customHeight="1">
      <c r="D903" s="88"/>
    </row>
    <row r="904" ht="15.75" customHeight="1">
      <c r="D904" s="88"/>
    </row>
    <row r="905" ht="15.75" customHeight="1">
      <c r="D905" s="88"/>
    </row>
    <row r="906" ht="15.75" customHeight="1">
      <c r="D906" s="88"/>
    </row>
    <row r="907" ht="15.75" customHeight="1">
      <c r="D907" s="88"/>
    </row>
    <row r="908" ht="15.75" customHeight="1">
      <c r="D908" s="88"/>
    </row>
    <row r="909" ht="15.75" customHeight="1">
      <c r="D909" s="88"/>
    </row>
    <row r="910" ht="15.75" customHeight="1">
      <c r="D910" s="88"/>
    </row>
    <row r="911" ht="15.75" customHeight="1">
      <c r="D911" s="88"/>
    </row>
    <row r="912" ht="15.75" customHeight="1">
      <c r="D912" s="88"/>
    </row>
    <row r="913" ht="15.75" customHeight="1">
      <c r="D913" s="88"/>
    </row>
    <row r="914" ht="15.75" customHeight="1">
      <c r="D914" s="88"/>
    </row>
    <row r="915" ht="15.75" customHeight="1">
      <c r="D915" s="88"/>
    </row>
    <row r="916" ht="15.75" customHeight="1">
      <c r="D916" s="88"/>
    </row>
    <row r="917" ht="15.75" customHeight="1">
      <c r="D917" s="88"/>
    </row>
    <row r="918" ht="15.75" customHeight="1">
      <c r="D918" s="88"/>
    </row>
    <row r="919" ht="15.75" customHeight="1">
      <c r="D919" s="88"/>
    </row>
    <row r="920" ht="15.75" customHeight="1">
      <c r="D920" s="88"/>
    </row>
    <row r="921" ht="15.75" customHeight="1">
      <c r="D921" s="88"/>
    </row>
    <row r="922" ht="15.75" customHeight="1">
      <c r="D922" s="88"/>
    </row>
    <row r="923" ht="15.75" customHeight="1">
      <c r="D923" s="88"/>
    </row>
    <row r="924" ht="15.75" customHeight="1">
      <c r="D924" s="88"/>
    </row>
    <row r="925" ht="15.75" customHeight="1">
      <c r="D925" s="88"/>
    </row>
    <row r="926" ht="15.75" customHeight="1">
      <c r="D926" s="88"/>
    </row>
    <row r="927" ht="15.75" customHeight="1">
      <c r="D927" s="88"/>
    </row>
    <row r="928" ht="15.75" customHeight="1">
      <c r="D928" s="88"/>
    </row>
    <row r="929" ht="15.75" customHeight="1">
      <c r="D929" s="88"/>
    </row>
    <row r="930" ht="15.75" customHeight="1">
      <c r="D930" s="88"/>
    </row>
    <row r="931" ht="15.75" customHeight="1">
      <c r="D931" s="88"/>
    </row>
    <row r="932" ht="15.75" customHeight="1">
      <c r="D932" s="88"/>
    </row>
    <row r="933" ht="15.75" customHeight="1">
      <c r="D933" s="88"/>
    </row>
    <row r="934" ht="15.75" customHeight="1">
      <c r="D934" s="88"/>
    </row>
    <row r="935" ht="15.75" customHeight="1">
      <c r="D935" s="88"/>
    </row>
    <row r="936" ht="15.75" customHeight="1">
      <c r="D936" s="88"/>
    </row>
    <row r="937" ht="15.75" customHeight="1">
      <c r="D937" s="88"/>
    </row>
    <row r="938" ht="15.75" customHeight="1">
      <c r="D938" s="88"/>
    </row>
    <row r="939" ht="15.75" customHeight="1">
      <c r="D939" s="88"/>
    </row>
    <row r="940" ht="15.75" customHeight="1">
      <c r="D940" s="88"/>
    </row>
    <row r="941" ht="15.75" customHeight="1">
      <c r="D941" s="88"/>
    </row>
    <row r="942" ht="15.75" customHeight="1">
      <c r="D942" s="88"/>
    </row>
    <row r="943" ht="15.75" customHeight="1">
      <c r="D943" s="88"/>
    </row>
    <row r="944" ht="15.75" customHeight="1">
      <c r="D944" s="88"/>
    </row>
    <row r="945" ht="15.75" customHeight="1">
      <c r="D945" s="88"/>
    </row>
    <row r="946" ht="15.75" customHeight="1">
      <c r="D946" s="88"/>
    </row>
    <row r="947" ht="15.75" customHeight="1">
      <c r="D947" s="88"/>
    </row>
    <row r="948" ht="15.75" customHeight="1">
      <c r="D948" s="88"/>
    </row>
    <row r="949" ht="15.75" customHeight="1">
      <c r="D949" s="88"/>
    </row>
    <row r="950" ht="15.75" customHeight="1">
      <c r="D950" s="88"/>
    </row>
    <row r="951" ht="15.75" customHeight="1">
      <c r="D951" s="88"/>
    </row>
    <row r="952" ht="15.75" customHeight="1">
      <c r="D952" s="88"/>
    </row>
    <row r="953" ht="15.75" customHeight="1">
      <c r="D953" s="88"/>
    </row>
    <row r="954" ht="15.75" customHeight="1">
      <c r="D954" s="88"/>
    </row>
    <row r="955" ht="15.75" customHeight="1">
      <c r="D955" s="88"/>
    </row>
    <row r="956" ht="15.75" customHeight="1">
      <c r="D956" s="88"/>
    </row>
    <row r="957" ht="15.75" customHeight="1">
      <c r="D957" s="88"/>
    </row>
    <row r="958" ht="15.75" customHeight="1">
      <c r="D958" s="88"/>
    </row>
    <row r="959" ht="15.75" customHeight="1">
      <c r="D959" s="88"/>
    </row>
    <row r="960" ht="15.75" customHeight="1">
      <c r="D960" s="88"/>
    </row>
    <row r="961" ht="15.75" customHeight="1">
      <c r="D961" s="88"/>
    </row>
    <row r="962" ht="15.75" customHeight="1">
      <c r="D962" s="88"/>
    </row>
    <row r="963" ht="15.75" customHeight="1">
      <c r="D963" s="88"/>
    </row>
    <row r="964" ht="15.75" customHeight="1">
      <c r="D964" s="88"/>
    </row>
    <row r="965" ht="15.75" customHeight="1">
      <c r="D965" s="88"/>
    </row>
    <row r="966" ht="15.75" customHeight="1">
      <c r="D966" s="88"/>
    </row>
    <row r="967" ht="15.75" customHeight="1">
      <c r="D967" s="88"/>
    </row>
    <row r="968" ht="15.75" customHeight="1">
      <c r="D968" s="88"/>
    </row>
    <row r="969" ht="15.75" customHeight="1">
      <c r="D969" s="88"/>
    </row>
    <row r="970" ht="15.75" customHeight="1">
      <c r="D970" s="88"/>
    </row>
    <row r="971" ht="15.75" customHeight="1">
      <c r="D971" s="88"/>
    </row>
    <row r="972" ht="15.75" customHeight="1">
      <c r="D972" s="88"/>
    </row>
    <row r="973" ht="15.75" customHeight="1">
      <c r="D973" s="88"/>
    </row>
    <row r="974" ht="15.75" customHeight="1">
      <c r="D974" s="88"/>
    </row>
    <row r="975" ht="15.75" customHeight="1">
      <c r="D975" s="88"/>
    </row>
    <row r="976" ht="15.75" customHeight="1">
      <c r="D976" s="88"/>
    </row>
    <row r="977" ht="15.75" customHeight="1">
      <c r="D977" s="88"/>
    </row>
    <row r="978" ht="15.75" customHeight="1">
      <c r="D978" s="88"/>
    </row>
    <row r="979" ht="15.75" customHeight="1">
      <c r="D979" s="88"/>
    </row>
    <row r="980" ht="15.75" customHeight="1">
      <c r="D980" s="88"/>
    </row>
    <row r="981" ht="15.75" customHeight="1">
      <c r="D981" s="88"/>
    </row>
    <row r="982" ht="15.75" customHeight="1">
      <c r="D982" s="88"/>
    </row>
    <row r="983" ht="15.75" customHeight="1">
      <c r="D983" s="88"/>
    </row>
    <row r="984" ht="15.75" customHeight="1">
      <c r="D984" s="88"/>
    </row>
    <row r="985" ht="15.75" customHeight="1">
      <c r="D985" s="88"/>
    </row>
    <row r="986" ht="15.75" customHeight="1">
      <c r="D986" s="88"/>
    </row>
    <row r="987" ht="15.75" customHeight="1">
      <c r="D987" s="88"/>
    </row>
    <row r="988" ht="15.75" customHeight="1">
      <c r="D988" s="88"/>
    </row>
    <row r="989" ht="15.75" customHeight="1">
      <c r="D989" s="88"/>
    </row>
    <row r="990" ht="15.75" customHeight="1">
      <c r="D990" s="88"/>
    </row>
    <row r="991" ht="15.75" customHeight="1">
      <c r="D991" s="88"/>
    </row>
    <row r="992" ht="15.75" customHeight="1">
      <c r="D992" s="88"/>
    </row>
    <row r="993" ht="15.75" customHeight="1">
      <c r="D993" s="88"/>
    </row>
    <row r="994" ht="15.75" customHeight="1">
      <c r="D994" s="88"/>
    </row>
    <row r="995" ht="15.75" customHeight="1">
      <c r="D995" s="88"/>
    </row>
    <row r="996" ht="15.75" customHeight="1">
      <c r="D996" s="88"/>
    </row>
    <row r="997" ht="15.75" customHeight="1">
      <c r="D997" s="88"/>
    </row>
    <row r="998" ht="15.75" customHeight="1">
      <c r="D998" s="88"/>
    </row>
    <row r="999" ht="15.75" customHeight="1">
      <c r="D999" s="88"/>
    </row>
    <row r="1000" ht="15.75" customHeight="1">
      <c r="D1000" s="88"/>
    </row>
  </sheetData>
  <autoFilter ref="$B$5:$E$52">
    <sortState ref="B5:E52">
      <sortCondition ref="D5:D52"/>
      <sortCondition ref="C5:C52"/>
    </sortState>
  </autoFilter>
  <conditionalFormatting sqref="B6:D1000 E13">
    <cfRule type="expression" dxfId="0" priority="1">
      <formula>($D6 = "Done")</formula>
    </cfRule>
  </conditionalFormatting>
  <dataValidations>
    <dataValidation type="list" allowBlank="1" sqref="D6:D37">
      <formula1>"Fait,En retard,En cours,À faire"</formula1>
    </dataValidation>
    <dataValidation type="list" allowBlank="1" sqref="D38:D1000">
      <formula1>"Done,Late,In progress,Not started"</formula1>
    </dataValidation>
  </dataValidations>
  <drawing r:id="rId1"/>
</worksheet>
</file>

<file path=xl/worksheets/sheet2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57C00"/>
    <outlinePr summaryBelow="0" summaryRight="0"/>
  </sheetPr>
  <sheetViews>
    <sheetView showGridLines="0" workbookViewId="0"/>
  </sheetViews>
  <sheetFormatPr customHeight="1" defaultColWidth="12.63" defaultRowHeight="15.0"/>
  <cols>
    <col customWidth="1" min="1" max="1" width="5.13"/>
    <col customWidth="1" min="2" max="2" width="13.25"/>
    <col customWidth="1" min="3" max="3" width="14.88"/>
    <col customWidth="1" min="4" max="4" width="14.5"/>
    <col customWidth="1" min="5" max="5" width="13.25"/>
    <col customWidth="1" min="6" max="6" width="14.38"/>
    <col customWidth="1" min="7" max="7" width="14.75"/>
    <col customWidth="1" min="8" max="8" width="11.63"/>
    <col customWidth="1" min="9" max="9" width="32.63"/>
    <col customWidth="1" min="10" max="10" width="5.13"/>
  </cols>
  <sheetData>
    <row r="1" ht="6.0" customHeight="1">
      <c r="A1" s="554"/>
      <c r="B1" s="554"/>
      <c r="C1" s="554"/>
      <c r="D1" s="554"/>
      <c r="E1" s="554"/>
      <c r="F1" s="554"/>
      <c r="G1" s="555"/>
      <c r="H1" s="555"/>
      <c r="I1" s="555"/>
      <c r="J1" s="555"/>
    </row>
    <row r="2" ht="66.0" customHeight="1">
      <c r="A2" s="34"/>
      <c r="B2" s="556" t="s">
        <v>14</v>
      </c>
      <c r="E2" s="538" t="s">
        <v>249</v>
      </c>
      <c r="J2" s="34"/>
    </row>
    <row r="3" ht="18.0" customHeight="1">
      <c r="A3" s="43"/>
      <c r="B3" s="557" t="s">
        <v>250</v>
      </c>
      <c r="D3" s="302">
        <v>200.0</v>
      </c>
      <c r="E3" s="558"/>
      <c r="F3" s="558"/>
      <c r="G3" s="558"/>
      <c r="H3" s="558"/>
      <c r="I3" s="558"/>
      <c r="J3" s="43"/>
    </row>
    <row r="4" ht="12.0" customHeight="1">
      <c r="A4" s="34"/>
      <c r="B4" s="423"/>
      <c r="C4" s="423"/>
      <c r="D4" s="423"/>
      <c r="E4" s="423"/>
      <c r="F4" s="423"/>
      <c r="G4" s="423"/>
      <c r="H4" s="423"/>
      <c r="I4" s="423"/>
      <c r="J4" s="34"/>
    </row>
    <row r="5" ht="12.0" customHeight="1">
      <c r="A5" s="306"/>
      <c r="B5" s="306"/>
      <c r="C5" s="306"/>
      <c r="D5" s="306"/>
      <c r="E5" s="306"/>
      <c r="F5" s="306"/>
      <c r="G5" s="306"/>
      <c r="H5" s="306"/>
      <c r="I5" s="306"/>
      <c r="J5" s="306"/>
    </row>
    <row r="6" ht="24.0" customHeight="1">
      <c r="A6" s="306"/>
      <c r="B6" s="559" t="s">
        <v>48</v>
      </c>
      <c r="C6" s="559" t="s">
        <v>151</v>
      </c>
      <c r="D6" s="559" t="s">
        <v>51</v>
      </c>
      <c r="E6" s="559" t="s">
        <v>52</v>
      </c>
      <c r="F6" s="559" t="s">
        <v>251</v>
      </c>
      <c r="G6" s="559" t="s">
        <v>252</v>
      </c>
      <c r="H6" s="560" t="s">
        <v>147</v>
      </c>
      <c r="I6" s="561" t="s">
        <v>37</v>
      </c>
      <c r="J6" s="306"/>
    </row>
    <row r="7" ht="21.0" customHeight="1">
      <c r="A7" s="562"/>
      <c r="B7" s="563" t="s">
        <v>253</v>
      </c>
      <c r="C7" s="436" t="s">
        <v>56</v>
      </c>
      <c r="D7" s="436" t="s">
        <v>57</v>
      </c>
      <c r="E7" s="564" t="s">
        <v>58</v>
      </c>
      <c r="F7" s="541">
        <v>0.0</v>
      </c>
      <c r="G7" s="541">
        <v>0.0</v>
      </c>
      <c r="H7" s="565">
        <f>('Gâteau'!TotalSlices*F7)+G7</f>
        <v>0</v>
      </c>
      <c r="I7" s="387"/>
      <c r="J7" s="562"/>
    </row>
    <row r="8" ht="21.0" customHeight="1">
      <c r="A8" s="562"/>
      <c r="B8" s="566"/>
      <c r="C8" s="443"/>
      <c r="D8" s="443"/>
      <c r="E8" s="443"/>
      <c r="F8" s="567"/>
      <c r="G8" s="567"/>
      <c r="H8" s="568">
        <f>('Gâteau'!TotalSlices*F8)+G8</f>
        <v>0</v>
      </c>
      <c r="I8" s="395"/>
      <c r="J8" s="562"/>
    </row>
    <row r="9" ht="21.0" customHeight="1">
      <c r="A9" s="562"/>
      <c r="B9" s="563"/>
      <c r="C9" s="569"/>
      <c r="D9" s="436"/>
      <c r="E9" s="436"/>
      <c r="F9" s="570"/>
      <c r="G9" s="570"/>
      <c r="H9" s="565">
        <f>('Gâteau'!TotalSlices*F9)+G9</f>
        <v>0</v>
      </c>
      <c r="I9" s="387"/>
      <c r="J9" s="562"/>
    </row>
    <row r="10" ht="21.0" customHeight="1">
      <c r="A10" s="562"/>
      <c r="B10" s="566"/>
      <c r="C10" s="571"/>
      <c r="D10" s="443"/>
      <c r="E10" s="443"/>
      <c r="F10" s="567"/>
      <c r="G10" s="567"/>
      <c r="H10" s="568">
        <f>('Gâteau'!TotalSlices*F10)+G10</f>
        <v>0</v>
      </c>
      <c r="I10" s="395"/>
      <c r="J10" s="562"/>
    </row>
    <row r="11" ht="21.0" customHeight="1">
      <c r="A11" s="562"/>
      <c r="B11" s="563"/>
      <c r="C11" s="569"/>
      <c r="D11" s="436"/>
      <c r="E11" s="436"/>
      <c r="F11" s="570"/>
      <c r="G11" s="570"/>
      <c r="H11" s="565">
        <f>('Gâteau'!TotalSlices*F11)+G11</f>
        <v>0</v>
      </c>
      <c r="I11" s="387"/>
      <c r="J11" s="562"/>
    </row>
    <row r="12" ht="21.0" customHeight="1">
      <c r="A12" s="562"/>
      <c r="B12" s="566"/>
      <c r="C12" s="571"/>
      <c r="D12" s="443"/>
      <c r="E12" s="443"/>
      <c r="F12" s="567"/>
      <c r="G12" s="567"/>
      <c r="H12" s="568">
        <f>('Gâteau'!TotalSlices*F12)+G12</f>
        <v>0</v>
      </c>
      <c r="I12" s="395"/>
      <c r="J12" s="562"/>
    </row>
    <row r="13" ht="21.0" customHeight="1">
      <c r="A13" s="562"/>
      <c r="B13" s="563"/>
      <c r="C13" s="569"/>
      <c r="D13" s="436"/>
      <c r="E13" s="436"/>
      <c r="F13" s="570"/>
      <c r="G13" s="570"/>
      <c r="H13" s="565">
        <f>('Gâteau'!TotalSlices*F13)+G13</f>
        <v>0</v>
      </c>
      <c r="I13" s="387"/>
      <c r="J13" s="562"/>
    </row>
    <row r="14" ht="21.0" customHeight="1">
      <c r="A14" s="562"/>
      <c r="B14" s="566"/>
      <c r="C14" s="571"/>
      <c r="D14" s="443"/>
      <c r="E14" s="443"/>
      <c r="F14" s="567"/>
      <c r="G14" s="567"/>
      <c r="H14" s="568">
        <f>('Gâteau'!TotalSlices*F14)+G14</f>
        <v>0</v>
      </c>
      <c r="I14" s="395"/>
      <c r="J14" s="562"/>
    </row>
    <row r="15" ht="21.0" customHeight="1">
      <c r="A15" s="562"/>
      <c r="B15" s="563"/>
      <c r="C15" s="569"/>
      <c r="D15" s="436"/>
      <c r="E15" s="436"/>
      <c r="F15" s="570"/>
      <c r="G15" s="570"/>
      <c r="H15" s="565">
        <f>('Gâteau'!TotalSlices*F15)+G15</f>
        <v>0</v>
      </c>
      <c r="I15" s="387"/>
      <c r="J15" s="562"/>
    </row>
    <row r="16" ht="21.0" customHeight="1">
      <c r="A16" s="562"/>
      <c r="B16" s="566"/>
      <c r="C16" s="571"/>
      <c r="D16" s="443"/>
      <c r="E16" s="443"/>
      <c r="F16" s="567"/>
      <c r="G16" s="567"/>
      <c r="H16" s="568">
        <f>('Gâteau'!TotalSlices*F16)+G16</f>
        <v>0</v>
      </c>
      <c r="I16" s="395"/>
      <c r="J16" s="562"/>
    </row>
    <row r="17" ht="21.0" customHeight="1">
      <c r="A17" s="562"/>
      <c r="B17" s="563"/>
      <c r="C17" s="569"/>
      <c r="D17" s="436"/>
      <c r="E17" s="436"/>
      <c r="F17" s="570"/>
      <c r="G17" s="570"/>
      <c r="H17" s="565">
        <f>('Gâteau'!TotalSlices*F17)+G17</f>
        <v>0</v>
      </c>
      <c r="I17" s="387"/>
      <c r="J17" s="562"/>
    </row>
    <row r="18" ht="21.0" customHeight="1">
      <c r="A18" s="562"/>
      <c r="B18" s="566"/>
      <c r="C18" s="571"/>
      <c r="D18" s="443"/>
      <c r="E18" s="443"/>
      <c r="F18" s="567"/>
      <c r="G18" s="567"/>
      <c r="H18" s="568">
        <f>('Gâteau'!TotalSlices*F18)+G18</f>
        <v>0</v>
      </c>
      <c r="I18" s="395"/>
      <c r="J18" s="562"/>
    </row>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
    <mergeCell ref="B2:D2"/>
    <mergeCell ref="E2:I2"/>
    <mergeCell ref="B3:C3"/>
  </mergeCells>
  <hyperlinks>
    <hyperlink r:id="rId1" ref="E7"/>
  </hyperlinks>
  <drawing r:id="rId2"/>
</worksheet>
</file>

<file path=xl/worksheets/sheet2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57C00"/>
    <outlinePr summaryBelow="0" summaryRight="0"/>
  </sheetPr>
  <sheetViews>
    <sheetView showGridLines="0" workbookViewId="0"/>
  </sheetViews>
  <sheetFormatPr customHeight="1" defaultColWidth="12.63" defaultRowHeight="15.0"/>
  <cols>
    <col customWidth="1" min="1" max="1" width="5.13"/>
    <col customWidth="1" min="2" max="2" width="13.25"/>
    <col customWidth="1" min="3" max="3" width="12.5"/>
    <col customWidth="1" min="4" max="4" width="14.88"/>
    <col customWidth="1" min="5" max="5" width="14.5"/>
    <col customWidth="1" min="6" max="6" width="28.38"/>
    <col customWidth="1" min="7" max="7" width="11.75"/>
    <col customWidth="1" min="8" max="8" width="10.5"/>
    <col customWidth="1" min="9" max="9" width="31.88"/>
    <col customWidth="1" min="10" max="10" width="5.13"/>
  </cols>
  <sheetData>
    <row r="1" ht="6.0" customHeight="1">
      <c r="A1" s="554"/>
      <c r="B1" s="554"/>
      <c r="C1" s="554"/>
      <c r="D1" s="554"/>
      <c r="E1" s="554"/>
      <c r="F1" s="554"/>
      <c r="G1" s="555"/>
      <c r="H1" s="555"/>
      <c r="I1" s="555"/>
      <c r="J1" s="555"/>
    </row>
    <row r="2" ht="66.0" customHeight="1">
      <c r="A2" s="34"/>
      <c r="B2" s="556" t="s">
        <v>16</v>
      </c>
      <c r="D2" s="572"/>
      <c r="E2" s="335" t="s">
        <v>254</v>
      </c>
      <c r="J2" s="34"/>
    </row>
    <row r="3" ht="18.0" customHeight="1">
      <c r="A3" s="43"/>
      <c r="B3" s="573" t="s">
        <v>255</v>
      </c>
      <c r="D3" s="302">
        <v>80.0</v>
      </c>
      <c r="E3" s="558"/>
      <c r="F3" s="558"/>
      <c r="G3" s="558"/>
      <c r="H3" s="573"/>
      <c r="I3" s="558"/>
      <c r="J3" s="43"/>
    </row>
    <row r="4" ht="12.0" customHeight="1">
      <c r="A4" s="34"/>
      <c r="B4" s="574"/>
      <c r="C4" s="574"/>
      <c r="D4" s="574"/>
      <c r="E4" s="574"/>
      <c r="F4" s="574"/>
      <c r="G4" s="574"/>
      <c r="H4" s="575"/>
      <c r="I4" s="574"/>
      <c r="J4" s="34"/>
    </row>
    <row r="5" ht="12.0" customHeight="1">
      <c r="A5" s="34"/>
      <c r="B5" s="576"/>
      <c r="C5" s="576"/>
      <c r="D5" s="576"/>
      <c r="E5" s="576"/>
      <c r="F5" s="576"/>
      <c r="G5" s="576"/>
      <c r="H5" s="577"/>
      <c r="I5" s="576"/>
      <c r="J5" s="34"/>
    </row>
    <row r="6" ht="24.0" customHeight="1">
      <c r="A6" s="306"/>
      <c r="B6" s="559" t="s">
        <v>16</v>
      </c>
      <c r="C6" s="559" t="s">
        <v>210</v>
      </c>
      <c r="D6" s="559" t="s">
        <v>151</v>
      </c>
      <c r="E6" s="559" t="s">
        <v>51</v>
      </c>
      <c r="F6" s="559" t="s">
        <v>52</v>
      </c>
      <c r="G6" s="559" t="s">
        <v>214</v>
      </c>
      <c r="H6" s="560" t="s">
        <v>147</v>
      </c>
      <c r="I6" s="578" t="s">
        <v>37</v>
      </c>
      <c r="J6" s="306"/>
    </row>
    <row r="7" ht="21.0" customHeight="1">
      <c r="A7" s="312"/>
      <c r="B7" s="540"/>
      <c r="C7" s="314"/>
      <c r="D7" s="314"/>
      <c r="E7" s="314"/>
      <c r="F7" s="314"/>
      <c r="G7" s="579">
        <v>0.0</v>
      </c>
      <c r="H7" s="580">
        <f>Traiteur!DinnerGuests*G7</f>
        <v>0</v>
      </c>
      <c r="I7" s="387"/>
      <c r="J7" s="312"/>
    </row>
    <row r="8" ht="21.0" customHeight="1">
      <c r="A8" s="312"/>
      <c r="B8" s="545"/>
      <c r="C8" s="330"/>
      <c r="D8" s="322"/>
      <c r="E8" s="322"/>
      <c r="F8" s="322"/>
      <c r="G8" s="581"/>
      <c r="H8" s="582">
        <f>Traiteur!DinnerGuests*G8</f>
        <v>0</v>
      </c>
      <c r="I8" s="395"/>
      <c r="J8" s="312"/>
    </row>
    <row r="9" ht="21.0" customHeight="1">
      <c r="A9" s="312"/>
      <c r="B9" s="540"/>
      <c r="C9" s="332"/>
      <c r="D9" s="314"/>
      <c r="E9" s="314"/>
      <c r="F9" s="314"/>
      <c r="G9" s="579"/>
      <c r="H9" s="580">
        <f>Traiteur!DinnerGuests*G9</f>
        <v>0</v>
      </c>
      <c r="I9" s="387"/>
      <c r="J9" s="312"/>
    </row>
    <row r="10" ht="21.0" customHeight="1">
      <c r="A10" s="312"/>
      <c r="B10" s="545"/>
      <c r="C10" s="330"/>
      <c r="D10" s="322"/>
      <c r="E10" s="322"/>
      <c r="F10" s="322"/>
      <c r="G10" s="581"/>
      <c r="H10" s="582">
        <f>Traiteur!DinnerGuests*G10</f>
        <v>0</v>
      </c>
      <c r="I10" s="395"/>
      <c r="J10" s="312"/>
    </row>
    <row r="11" ht="21.0" customHeight="1">
      <c r="A11" s="312"/>
      <c r="B11" s="540"/>
      <c r="C11" s="332"/>
      <c r="D11" s="314"/>
      <c r="E11" s="314"/>
      <c r="F11" s="314"/>
      <c r="G11" s="579"/>
      <c r="H11" s="580">
        <f>Traiteur!DinnerGuests*G11</f>
        <v>0</v>
      </c>
      <c r="I11" s="387"/>
      <c r="J11" s="312"/>
    </row>
    <row r="12" ht="21.0" customHeight="1">
      <c r="A12" s="312"/>
      <c r="B12" s="545"/>
      <c r="C12" s="330"/>
      <c r="D12" s="322"/>
      <c r="E12" s="322"/>
      <c r="F12" s="322"/>
      <c r="G12" s="581"/>
      <c r="H12" s="582">
        <f>Traiteur!DinnerGuests*G12</f>
        <v>0</v>
      </c>
      <c r="I12" s="395"/>
      <c r="J12" s="312"/>
    </row>
    <row r="13" ht="21.0" customHeight="1">
      <c r="A13" s="312"/>
      <c r="B13" s="540"/>
      <c r="C13" s="332"/>
      <c r="D13" s="314"/>
      <c r="E13" s="314"/>
      <c r="F13" s="314"/>
      <c r="G13" s="579"/>
      <c r="H13" s="580">
        <f>Traiteur!DinnerGuests*G13</f>
        <v>0</v>
      </c>
      <c r="I13" s="387"/>
      <c r="J13" s="312"/>
    </row>
    <row r="14" ht="21.0" customHeight="1">
      <c r="A14" s="312"/>
      <c r="B14" s="545"/>
      <c r="C14" s="330"/>
      <c r="D14" s="322"/>
      <c r="E14" s="322"/>
      <c r="F14" s="322"/>
      <c r="G14" s="581"/>
      <c r="H14" s="582">
        <f>Traiteur!DinnerGuests*G14</f>
        <v>0</v>
      </c>
      <c r="I14" s="395"/>
      <c r="J14" s="312"/>
    </row>
    <row r="15" ht="21.0" customHeight="1">
      <c r="A15" s="312"/>
      <c r="B15" s="540"/>
      <c r="C15" s="332"/>
      <c r="D15" s="314"/>
      <c r="E15" s="314"/>
      <c r="F15" s="314"/>
      <c r="G15" s="579"/>
      <c r="H15" s="580">
        <f>Traiteur!DinnerGuests*G15</f>
        <v>0</v>
      </c>
      <c r="I15" s="387"/>
      <c r="J15" s="312"/>
    </row>
    <row r="16" ht="21.0" customHeight="1">
      <c r="A16" s="312"/>
      <c r="B16" s="545"/>
      <c r="C16" s="330"/>
      <c r="D16" s="322"/>
      <c r="E16" s="322"/>
      <c r="F16" s="322"/>
      <c r="G16" s="581"/>
      <c r="H16" s="582">
        <f>Traiteur!DinnerGuests*G16</f>
        <v>0</v>
      </c>
      <c r="I16" s="395"/>
      <c r="J16" s="312"/>
    </row>
    <row r="17" ht="21.0" customHeight="1">
      <c r="A17" s="312"/>
      <c r="B17" s="540"/>
      <c r="C17" s="332"/>
      <c r="D17" s="314"/>
      <c r="E17" s="314"/>
      <c r="F17" s="314"/>
      <c r="G17" s="579"/>
      <c r="H17" s="580">
        <f>Traiteur!DinnerGuests*G17</f>
        <v>0</v>
      </c>
      <c r="I17" s="387"/>
      <c r="J17" s="312"/>
    </row>
    <row r="18" ht="21.0" customHeight="1">
      <c r="A18" s="312"/>
      <c r="B18" s="545"/>
      <c r="C18" s="330"/>
      <c r="D18" s="322"/>
      <c r="E18" s="322"/>
      <c r="F18" s="322"/>
      <c r="G18" s="581"/>
      <c r="H18" s="582">
        <f>Traiteur!DinnerGuests*G18</f>
        <v>0</v>
      </c>
      <c r="I18" s="395"/>
      <c r="J18" s="312"/>
    </row>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
    <mergeCell ref="B2:C2"/>
    <mergeCell ref="E2:I2"/>
    <mergeCell ref="B3:C3"/>
  </mergeCells>
  <drawing r:id="rId1"/>
</worksheet>
</file>

<file path=xl/worksheets/sheet2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9C27B0"/>
    <outlinePr summaryBelow="0" summaryRight="0"/>
  </sheetPr>
  <sheetViews>
    <sheetView showGridLines="0" workbookViewId="0"/>
  </sheetViews>
  <sheetFormatPr customHeight="1" defaultColWidth="12.63" defaultRowHeight="15.0"/>
  <cols>
    <col customWidth="1" min="1" max="1" width="5.13"/>
    <col customWidth="1" min="2" max="2" width="19.75"/>
    <col customWidth="1" min="3" max="3" width="14.88"/>
    <col customWidth="1" min="4" max="4" width="14.5"/>
    <col customWidth="1" min="5" max="5" width="13.25"/>
    <col customWidth="1" min="6" max="6" width="12.25"/>
    <col customWidth="1" min="7" max="7" width="12.88"/>
    <col customWidth="1" min="8" max="8" width="9.25"/>
    <col customWidth="1" min="9" max="9" width="12.38"/>
    <col customWidth="1" min="10" max="10" width="31.88"/>
    <col customWidth="1" min="11" max="11" width="5.13"/>
  </cols>
  <sheetData>
    <row r="1" ht="6.0" customHeight="1">
      <c r="A1" s="297"/>
      <c r="B1" s="297"/>
      <c r="C1" s="297"/>
      <c r="D1" s="297"/>
      <c r="E1" s="297"/>
      <c r="F1" s="297"/>
      <c r="G1" s="297"/>
      <c r="H1" s="297"/>
      <c r="I1" s="297"/>
      <c r="J1" s="297"/>
      <c r="K1" s="297"/>
    </row>
    <row r="2" ht="66.0" customHeight="1">
      <c r="A2" s="583"/>
      <c r="B2" s="298" t="s">
        <v>20</v>
      </c>
      <c r="D2" s="299"/>
      <c r="E2" s="299"/>
      <c r="F2" s="299"/>
      <c r="G2" s="299"/>
      <c r="H2" s="299"/>
      <c r="I2" s="299"/>
      <c r="J2" s="299"/>
      <c r="K2" s="583"/>
    </row>
    <row r="3" ht="12.0" customHeight="1">
      <c r="A3" s="336"/>
      <c r="B3" s="584"/>
      <c r="C3" s="584"/>
      <c r="D3" s="584"/>
      <c r="E3" s="584"/>
      <c r="F3" s="584"/>
      <c r="G3" s="584"/>
      <c r="H3" s="584"/>
      <c r="I3" s="584"/>
      <c r="J3" s="584"/>
      <c r="K3" s="336"/>
    </row>
    <row r="4" ht="12.0" customHeight="1">
      <c r="A4" s="264"/>
      <c r="B4" s="264"/>
      <c r="C4" s="264"/>
      <c r="D4" s="264"/>
      <c r="E4" s="264"/>
      <c r="F4" s="264"/>
      <c r="G4" s="264"/>
      <c r="H4" s="264"/>
      <c r="I4" s="264"/>
      <c r="J4" s="264"/>
      <c r="K4" s="264"/>
    </row>
    <row r="5" ht="24.0" customHeight="1">
      <c r="A5" s="309"/>
      <c r="B5" s="309" t="s">
        <v>48</v>
      </c>
      <c r="C5" s="309" t="s">
        <v>151</v>
      </c>
      <c r="D5" s="309" t="s">
        <v>51</v>
      </c>
      <c r="E5" s="309" t="s">
        <v>52</v>
      </c>
      <c r="F5" s="585" t="s">
        <v>256</v>
      </c>
      <c r="G5" s="585" t="s">
        <v>257</v>
      </c>
      <c r="H5" s="585" t="s">
        <v>258</v>
      </c>
      <c r="I5" s="309" t="s">
        <v>147</v>
      </c>
      <c r="J5" s="586" t="s">
        <v>37</v>
      </c>
      <c r="K5" s="309"/>
    </row>
    <row r="6" ht="21.0" customHeight="1">
      <c r="A6" s="312"/>
      <c r="B6" s="540" t="s">
        <v>259</v>
      </c>
      <c r="C6" s="314" t="s">
        <v>56</v>
      </c>
      <c r="D6" s="314" t="s">
        <v>57</v>
      </c>
      <c r="E6" s="315" t="s">
        <v>58</v>
      </c>
      <c r="F6" s="587">
        <v>0.0</v>
      </c>
      <c r="G6" s="579">
        <v>0.0</v>
      </c>
      <c r="H6" s="587">
        <v>0.0</v>
      </c>
      <c r="I6" s="588">
        <f t="shared" ref="I6:I17" si="1">sum(F6:H6)</f>
        <v>0</v>
      </c>
      <c r="J6" s="589"/>
      <c r="K6" s="590"/>
    </row>
    <row r="7" ht="21.0" customHeight="1">
      <c r="A7" s="312"/>
      <c r="B7" s="545"/>
      <c r="C7" s="322"/>
      <c r="D7" s="322"/>
      <c r="E7" s="322"/>
      <c r="F7" s="591"/>
      <c r="G7" s="581"/>
      <c r="H7" s="591"/>
      <c r="I7" s="592">
        <f t="shared" si="1"/>
        <v>0</v>
      </c>
      <c r="J7" s="593"/>
      <c r="K7" s="590"/>
    </row>
    <row r="8" ht="21.0" customHeight="1">
      <c r="A8" s="312"/>
      <c r="B8" s="540"/>
      <c r="C8" s="314"/>
      <c r="D8" s="314"/>
      <c r="E8" s="314"/>
      <c r="F8" s="587"/>
      <c r="G8" s="579"/>
      <c r="H8" s="587"/>
      <c r="I8" s="588">
        <f t="shared" si="1"/>
        <v>0</v>
      </c>
      <c r="J8" s="589"/>
      <c r="K8" s="590"/>
    </row>
    <row r="9" ht="21.0" customHeight="1">
      <c r="A9" s="312"/>
      <c r="B9" s="545"/>
      <c r="C9" s="322"/>
      <c r="D9" s="322"/>
      <c r="E9" s="322"/>
      <c r="F9" s="591"/>
      <c r="G9" s="581"/>
      <c r="H9" s="591"/>
      <c r="I9" s="592">
        <f t="shared" si="1"/>
        <v>0</v>
      </c>
      <c r="J9" s="593"/>
      <c r="K9" s="590"/>
    </row>
    <row r="10" ht="21.0" customHeight="1">
      <c r="A10" s="312"/>
      <c r="B10" s="540"/>
      <c r="C10" s="314"/>
      <c r="D10" s="314"/>
      <c r="E10" s="314"/>
      <c r="F10" s="587"/>
      <c r="G10" s="579"/>
      <c r="H10" s="587"/>
      <c r="I10" s="588">
        <f t="shared" si="1"/>
        <v>0</v>
      </c>
      <c r="J10" s="589"/>
      <c r="K10" s="590"/>
    </row>
    <row r="11" ht="21.0" customHeight="1">
      <c r="A11" s="312"/>
      <c r="B11" s="545"/>
      <c r="C11" s="322"/>
      <c r="D11" s="322"/>
      <c r="E11" s="322"/>
      <c r="F11" s="591"/>
      <c r="G11" s="581"/>
      <c r="H11" s="591"/>
      <c r="I11" s="592">
        <f t="shared" si="1"/>
        <v>0</v>
      </c>
      <c r="J11" s="593"/>
      <c r="K11" s="590"/>
    </row>
    <row r="12" ht="21.0" customHeight="1">
      <c r="A12" s="312"/>
      <c r="B12" s="540"/>
      <c r="C12" s="332"/>
      <c r="D12" s="314"/>
      <c r="E12" s="314"/>
      <c r="F12" s="587"/>
      <c r="G12" s="579"/>
      <c r="H12" s="587"/>
      <c r="I12" s="588">
        <f t="shared" si="1"/>
        <v>0</v>
      </c>
      <c r="J12" s="589"/>
      <c r="K12" s="590"/>
    </row>
    <row r="13" ht="21.0" customHeight="1">
      <c r="A13" s="312"/>
      <c r="B13" s="545"/>
      <c r="C13" s="330"/>
      <c r="D13" s="322"/>
      <c r="E13" s="322"/>
      <c r="F13" s="591"/>
      <c r="G13" s="581"/>
      <c r="H13" s="591"/>
      <c r="I13" s="592">
        <f t="shared" si="1"/>
        <v>0</v>
      </c>
      <c r="J13" s="593"/>
      <c r="K13" s="590"/>
    </row>
    <row r="14" ht="21.0" customHeight="1">
      <c r="A14" s="312"/>
      <c r="B14" s="540"/>
      <c r="C14" s="332"/>
      <c r="D14" s="314"/>
      <c r="E14" s="314"/>
      <c r="F14" s="587"/>
      <c r="G14" s="579"/>
      <c r="H14" s="587"/>
      <c r="I14" s="588">
        <f t="shared" si="1"/>
        <v>0</v>
      </c>
      <c r="J14" s="589"/>
      <c r="K14" s="590"/>
    </row>
    <row r="15" ht="21.0" customHeight="1">
      <c r="A15" s="312"/>
      <c r="B15" s="545"/>
      <c r="C15" s="330"/>
      <c r="D15" s="322"/>
      <c r="E15" s="322"/>
      <c r="F15" s="591"/>
      <c r="G15" s="581"/>
      <c r="H15" s="591"/>
      <c r="I15" s="592">
        <f t="shared" si="1"/>
        <v>0</v>
      </c>
      <c r="J15" s="593"/>
      <c r="K15" s="590"/>
    </row>
    <row r="16" ht="21.0" customHeight="1">
      <c r="A16" s="312"/>
      <c r="B16" s="540"/>
      <c r="C16" s="332"/>
      <c r="D16" s="314"/>
      <c r="E16" s="314"/>
      <c r="F16" s="587"/>
      <c r="G16" s="579"/>
      <c r="H16" s="587"/>
      <c r="I16" s="588">
        <f t="shared" si="1"/>
        <v>0</v>
      </c>
      <c r="J16" s="589"/>
      <c r="K16" s="590"/>
    </row>
    <row r="17" ht="21.0" customHeight="1">
      <c r="A17" s="312"/>
      <c r="B17" s="545"/>
      <c r="C17" s="330"/>
      <c r="D17" s="322"/>
      <c r="E17" s="322"/>
      <c r="F17" s="591"/>
      <c r="G17" s="581"/>
      <c r="H17" s="591"/>
      <c r="I17" s="592">
        <f t="shared" si="1"/>
        <v>0</v>
      </c>
      <c r="J17" s="593"/>
      <c r="K17" s="590"/>
    </row>
    <row r="18" ht="15.75" customHeight="1"/>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B2:C2"/>
  </mergeCells>
  <hyperlinks>
    <hyperlink r:id="rId1" ref="E6"/>
  </hyperlinks>
  <drawing r:id="rId2"/>
</worksheet>
</file>

<file path=xl/worksheets/sheet2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9C27B0"/>
    <outlinePr summaryBelow="0" summaryRight="0"/>
  </sheetPr>
  <sheetViews>
    <sheetView showGridLines="0" workbookViewId="0"/>
  </sheetViews>
  <sheetFormatPr customHeight="1" defaultColWidth="12.63" defaultRowHeight="15.0"/>
  <cols>
    <col customWidth="1" min="1" max="1" width="5.13"/>
    <col customWidth="1" min="2" max="2" width="19.75"/>
    <col customWidth="1" min="3" max="3" width="14.88"/>
    <col customWidth="1" min="4" max="4" width="14.5"/>
    <col customWidth="1" min="5" max="5" width="13.25"/>
    <col customWidth="1" min="6" max="6" width="12.38"/>
    <col customWidth="1" min="7" max="7" width="31.88"/>
    <col customWidth="1" min="8" max="8" width="5.13"/>
  </cols>
  <sheetData>
    <row r="1" ht="6.0" customHeight="1">
      <c r="A1" s="297"/>
      <c r="B1" s="297"/>
      <c r="C1" s="297"/>
      <c r="D1" s="297"/>
      <c r="E1" s="297"/>
      <c r="F1" s="297"/>
      <c r="G1" s="297"/>
      <c r="H1" s="297"/>
    </row>
    <row r="2" ht="66.0" customHeight="1">
      <c r="A2" s="583"/>
      <c r="B2" s="298" t="s">
        <v>23</v>
      </c>
      <c r="D2" s="299"/>
      <c r="E2" s="299"/>
      <c r="F2" s="299"/>
      <c r="G2" s="299"/>
      <c r="H2" s="583"/>
    </row>
    <row r="3" ht="12.0" customHeight="1">
      <c r="A3" s="336"/>
      <c r="B3" s="584"/>
      <c r="C3" s="584"/>
      <c r="D3" s="584"/>
      <c r="E3" s="584"/>
      <c r="F3" s="584"/>
      <c r="G3" s="584"/>
      <c r="H3" s="336"/>
    </row>
    <row r="4" ht="12.0" customHeight="1">
      <c r="A4" s="264"/>
      <c r="B4" s="264"/>
      <c r="C4" s="264"/>
      <c r="D4" s="264"/>
      <c r="E4" s="264"/>
      <c r="F4" s="264"/>
      <c r="G4" s="264"/>
      <c r="H4" s="264"/>
    </row>
    <row r="5" ht="24.0" customHeight="1">
      <c r="A5" s="309"/>
      <c r="B5" s="309" t="s">
        <v>48</v>
      </c>
      <c r="C5" s="309" t="s">
        <v>151</v>
      </c>
      <c r="D5" s="309" t="s">
        <v>51</v>
      </c>
      <c r="E5" s="309" t="s">
        <v>52</v>
      </c>
      <c r="F5" s="309" t="s">
        <v>53</v>
      </c>
      <c r="G5" s="586" t="s">
        <v>37</v>
      </c>
      <c r="H5" s="309"/>
    </row>
    <row r="6" ht="21.0" customHeight="1">
      <c r="A6" s="31"/>
      <c r="B6" s="434" t="s">
        <v>260</v>
      </c>
      <c r="C6" s="435" t="s">
        <v>56</v>
      </c>
      <c r="D6" s="594" t="s">
        <v>57</v>
      </c>
      <c r="E6" s="315" t="s">
        <v>58</v>
      </c>
      <c r="F6" s="595">
        <v>0.0</v>
      </c>
      <c r="G6" s="596"/>
      <c r="H6" s="360"/>
    </row>
    <row r="7" ht="21.0" customHeight="1">
      <c r="A7" s="31"/>
      <c r="B7" s="441"/>
      <c r="C7" s="442"/>
      <c r="D7" s="597"/>
      <c r="E7" s="597"/>
      <c r="F7" s="598"/>
      <c r="G7" s="599"/>
      <c r="H7" s="360"/>
    </row>
    <row r="8" ht="21.0" customHeight="1">
      <c r="A8" s="31"/>
      <c r="B8" s="434"/>
      <c r="C8" s="435"/>
      <c r="D8" s="594"/>
      <c r="E8" s="594"/>
      <c r="F8" s="600"/>
      <c r="G8" s="596"/>
      <c r="H8" s="360"/>
    </row>
    <row r="9" ht="21.0" customHeight="1">
      <c r="A9" s="31"/>
      <c r="B9" s="441"/>
      <c r="C9" s="442"/>
      <c r="D9" s="597"/>
      <c r="E9" s="597"/>
      <c r="F9" s="598"/>
      <c r="G9" s="599"/>
      <c r="H9" s="360"/>
    </row>
    <row r="10" ht="21.0" customHeight="1">
      <c r="A10" s="31"/>
      <c r="B10" s="434"/>
      <c r="C10" s="435"/>
      <c r="D10" s="594"/>
      <c r="E10" s="594"/>
      <c r="F10" s="600"/>
      <c r="G10" s="596"/>
      <c r="H10" s="360"/>
    </row>
    <row r="11" ht="21.0" customHeight="1">
      <c r="A11" s="31"/>
      <c r="B11" s="441"/>
      <c r="C11" s="442"/>
      <c r="D11" s="597"/>
      <c r="E11" s="597"/>
      <c r="F11" s="598"/>
      <c r="G11" s="599"/>
      <c r="H11" s="360"/>
    </row>
    <row r="12" ht="21.0" customHeight="1">
      <c r="A12" s="31"/>
      <c r="B12" s="434"/>
      <c r="C12" s="601"/>
      <c r="D12" s="594"/>
      <c r="E12" s="594"/>
      <c r="F12" s="600"/>
      <c r="G12" s="596"/>
      <c r="H12" s="360"/>
    </row>
    <row r="13" ht="21.0" customHeight="1">
      <c r="A13" s="31"/>
      <c r="B13" s="441"/>
      <c r="C13" s="602"/>
      <c r="D13" s="597"/>
      <c r="E13" s="597"/>
      <c r="F13" s="598"/>
      <c r="G13" s="599"/>
      <c r="H13" s="360"/>
    </row>
    <row r="14" ht="21.0" customHeight="1">
      <c r="A14" s="31"/>
      <c r="B14" s="434"/>
      <c r="C14" s="601"/>
      <c r="D14" s="594"/>
      <c r="E14" s="594"/>
      <c r="F14" s="600"/>
      <c r="G14" s="596"/>
      <c r="H14" s="360"/>
    </row>
    <row r="15" ht="21.0" customHeight="1">
      <c r="A15" s="31"/>
      <c r="B15" s="441"/>
      <c r="C15" s="602"/>
      <c r="D15" s="597"/>
      <c r="E15" s="597"/>
      <c r="F15" s="598"/>
      <c r="G15" s="599"/>
      <c r="H15" s="360"/>
    </row>
    <row r="16" ht="21.0" customHeight="1">
      <c r="A16" s="31"/>
      <c r="B16" s="434"/>
      <c r="C16" s="601"/>
      <c r="D16" s="594"/>
      <c r="E16" s="594"/>
      <c r="F16" s="600"/>
      <c r="G16" s="596"/>
      <c r="H16" s="360"/>
    </row>
    <row r="17" ht="21.0" customHeight="1">
      <c r="A17" s="31"/>
      <c r="B17" s="441"/>
      <c r="C17" s="602"/>
      <c r="D17" s="597"/>
      <c r="E17" s="597"/>
      <c r="F17" s="598"/>
      <c r="G17" s="599"/>
      <c r="H17" s="360"/>
    </row>
    <row r="18" ht="15.75" customHeight="1"/>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B2:C2"/>
  </mergeCells>
  <hyperlinks>
    <hyperlink r:id="rId1" ref="E6"/>
  </hyperlinks>
  <drawing r:id="rId2"/>
</worksheet>
</file>

<file path=xl/worksheets/sheet2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288D1"/>
    <outlinePr summaryBelow="0" summaryRight="0"/>
  </sheetPr>
  <sheetViews>
    <sheetView showGridLines="0" workbookViewId="0"/>
  </sheetViews>
  <sheetFormatPr customHeight="1" defaultColWidth="12.63" defaultRowHeight="15.0"/>
  <cols>
    <col customWidth="1" min="1" max="1" width="5.13"/>
    <col customWidth="1" min="2" max="2" width="13.25"/>
    <col customWidth="1" min="3" max="3" width="14.88"/>
    <col customWidth="1" min="4" max="4" width="14.5"/>
    <col customWidth="1" min="5" max="5" width="41.38"/>
    <col customWidth="1" min="6" max="6" width="12.38"/>
    <col customWidth="1" min="7" max="7" width="6.25"/>
    <col customWidth="1" min="8" max="8" width="1.13"/>
    <col customWidth="1" min="9" max="9" width="31.88"/>
    <col customWidth="1" min="10" max="10" width="5.13"/>
  </cols>
  <sheetData>
    <row r="1" ht="6.0" customHeight="1">
      <c r="A1" s="603"/>
    </row>
    <row r="2" ht="66.0" customHeight="1">
      <c r="A2" s="34"/>
      <c r="B2" s="604" t="s">
        <v>28</v>
      </c>
      <c r="E2" s="335" t="s">
        <v>261</v>
      </c>
      <c r="J2" s="34"/>
    </row>
    <row r="3" ht="12.0" customHeight="1">
      <c r="A3" s="34"/>
      <c r="B3" s="34"/>
      <c r="C3" s="34"/>
      <c r="D3" s="34"/>
      <c r="E3" s="34"/>
      <c r="F3" s="34"/>
      <c r="G3" s="34"/>
      <c r="H3" s="34"/>
      <c r="I3" s="34"/>
      <c r="J3" s="34"/>
    </row>
    <row r="4" ht="12.0" customHeight="1">
      <c r="A4" s="306"/>
      <c r="B4" s="306"/>
      <c r="C4" s="306"/>
      <c r="D4" s="306"/>
      <c r="E4" s="306"/>
      <c r="F4" s="306"/>
      <c r="G4" s="306"/>
      <c r="H4" s="306"/>
      <c r="I4" s="306"/>
      <c r="J4" s="306"/>
    </row>
    <row r="5" ht="24.0" customHeight="1">
      <c r="A5" s="308"/>
      <c r="B5" s="605" t="s">
        <v>48</v>
      </c>
      <c r="C5" s="605" t="s">
        <v>151</v>
      </c>
      <c r="D5" s="605" t="s">
        <v>51</v>
      </c>
      <c r="E5" s="605" t="s">
        <v>52</v>
      </c>
      <c r="F5" s="606" t="s">
        <v>262</v>
      </c>
      <c r="G5" s="606" t="s">
        <v>263</v>
      </c>
      <c r="H5" s="606"/>
      <c r="I5" s="607" t="s">
        <v>37</v>
      </c>
      <c r="J5" s="308"/>
    </row>
    <row r="6" ht="12.0" customHeight="1">
      <c r="A6" s="31"/>
      <c r="B6" s="529"/>
      <c r="C6" s="360"/>
      <c r="D6" s="45"/>
      <c r="E6" s="590"/>
      <c r="F6" s="608"/>
      <c r="G6" s="609"/>
      <c r="H6" s="610"/>
      <c r="I6" s="270"/>
      <c r="J6" s="349"/>
    </row>
    <row r="7" ht="21.0" customHeight="1">
      <c r="A7" s="31"/>
      <c r="B7" s="611" t="s">
        <v>264</v>
      </c>
      <c r="C7" s="612"/>
      <c r="D7" s="45"/>
      <c r="E7" s="45"/>
      <c r="F7" s="536"/>
      <c r="G7" s="609"/>
      <c r="H7" s="613"/>
      <c r="I7" s="270"/>
      <c r="J7" s="349"/>
    </row>
    <row r="8" ht="21.0" customHeight="1">
      <c r="A8" s="31"/>
      <c r="B8" s="529"/>
      <c r="C8" s="360" t="s">
        <v>56</v>
      </c>
      <c r="D8" s="45" t="s">
        <v>57</v>
      </c>
      <c r="E8" s="614" t="s">
        <v>58</v>
      </c>
      <c r="F8" s="615">
        <v>0.0</v>
      </c>
      <c r="G8" s="609">
        <v>0.0</v>
      </c>
      <c r="H8" s="610"/>
      <c r="I8" s="270"/>
      <c r="J8" s="349"/>
    </row>
    <row r="9" ht="21.0" customHeight="1">
      <c r="A9" s="31"/>
      <c r="B9" s="529"/>
      <c r="C9" s="360"/>
      <c r="D9" s="45"/>
      <c r="E9" s="45"/>
      <c r="F9" s="615"/>
      <c r="G9" s="609"/>
      <c r="H9" s="610"/>
      <c r="I9" s="270"/>
      <c r="J9" s="349"/>
    </row>
    <row r="10" ht="21.0" customHeight="1">
      <c r="A10" s="31"/>
      <c r="B10" s="529"/>
      <c r="C10" s="612"/>
      <c r="D10" s="45"/>
      <c r="E10" s="45"/>
      <c r="F10" s="615"/>
      <c r="G10" s="609"/>
      <c r="H10" s="610"/>
      <c r="I10" s="270"/>
      <c r="J10" s="349"/>
    </row>
    <row r="11" ht="21.0" customHeight="1">
      <c r="A11" s="31"/>
      <c r="B11" s="529"/>
      <c r="C11" s="612"/>
      <c r="D11" s="45"/>
      <c r="E11" s="45"/>
      <c r="F11" s="615"/>
      <c r="G11" s="609"/>
      <c r="H11" s="610"/>
      <c r="I11" s="270"/>
      <c r="J11" s="349"/>
    </row>
    <row r="12" ht="21.0" customHeight="1">
      <c r="A12" s="31"/>
      <c r="B12" s="611" t="s">
        <v>265</v>
      </c>
      <c r="C12" s="612"/>
      <c r="D12" s="45"/>
      <c r="E12" s="45"/>
      <c r="F12" s="615"/>
      <c r="G12" s="609"/>
      <c r="H12" s="613"/>
      <c r="I12" s="270"/>
      <c r="J12" s="349"/>
    </row>
    <row r="13" ht="21.0" customHeight="1">
      <c r="A13" s="31"/>
      <c r="B13" s="529"/>
      <c r="C13" s="360" t="s">
        <v>56</v>
      </c>
      <c r="D13" s="45" t="s">
        <v>57</v>
      </c>
      <c r="E13" s="614" t="s">
        <v>58</v>
      </c>
      <c r="F13" s="615">
        <v>0.0</v>
      </c>
      <c r="G13" s="609">
        <v>0.0</v>
      </c>
      <c r="H13" s="610"/>
      <c r="I13" s="270"/>
      <c r="J13" s="349"/>
    </row>
    <row r="14" ht="21.0" customHeight="1">
      <c r="A14" s="31"/>
      <c r="B14" s="529"/>
      <c r="C14" s="360"/>
      <c r="D14" s="45"/>
      <c r="E14" s="45"/>
      <c r="F14" s="536"/>
      <c r="G14" s="609"/>
      <c r="H14" s="610"/>
      <c r="I14" s="270"/>
      <c r="J14" s="349"/>
    </row>
    <row r="15" ht="21.0" customHeight="1">
      <c r="A15" s="31"/>
      <c r="B15" s="611" t="s">
        <v>266</v>
      </c>
      <c r="C15" s="612"/>
      <c r="D15" s="45"/>
      <c r="E15" s="45"/>
      <c r="F15" s="536"/>
      <c r="G15" s="609"/>
      <c r="H15" s="610"/>
      <c r="I15" s="270"/>
      <c r="J15" s="349"/>
    </row>
    <row r="16" ht="21.0" customHeight="1">
      <c r="A16" s="31"/>
      <c r="B16" s="529"/>
      <c r="C16" s="612"/>
      <c r="D16" s="45"/>
      <c r="E16" s="616"/>
      <c r="F16" s="536"/>
      <c r="G16" s="609"/>
      <c r="H16" s="610"/>
      <c r="I16" s="270"/>
      <c r="J16" s="349"/>
    </row>
    <row r="17" ht="21.0" customHeight="1">
      <c r="A17" s="31"/>
      <c r="B17" s="529"/>
      <c r="C17" s="612"/>
      <c r="D17" s="45"/>
      <c r="E17" s="45"/>
      <c r="F17" s="536"/>
      <c r="G17" s="609"/>
      <c r="H17" s="610"/>
      <c r="I17" s="270"/>
      <c r="J17" s="349"/>
    </row>
    <row r="18" ht="15.75" customHeight="1"/>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
    <mergeCell ref="A1:J1"/>
    <mergeCell ref="B2:D2"/>
    <mergeCell ref="E2:I2"/>
  </mergeCells>
  <hyperlinks>
    <hyperlink r:id="rId1" ref="E8"/>
    <hyperlink r:id="rId2" ref="E13"/>
  </hyperlinks>
  <drawing r:id="rId3"/>
</worksheet>
</file>

<file path=xl/worksheets/sheet2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288D1"/>
    <outlinePr summaryBelow="0" summaryRight="0"/>
  </sheetPr>
  <sheetViews>
    <sheetView showGridLines="0" workbookViewId="0"/>
  </sheetViews>
  <sheetFormatPr customHeight="1" defaultColWidth="12.63" defaultRowHeight="15.0"/>
  <cols>
    <col customWidth="1" min="1" max="1" width="5.13"/>
    <col customWidth="1" min="2" max="2" width="24.25"/>
    <col customWidth="1" min="3" max="3" width="18.38"/>
    <col customWidth="1" min="4" max="4" width="13.0"/>
    <col customWidth="1" min="5" max="5" width="31.88"/>
    <col customWidth="1" min="6" max="6" width="5.13"/>
  </cols>
  <sheetData>
    <row r="1" ht="6.0" customHeight="1">
      <c r="A1" s="603"/>
    </row>
    <row r="2" ht="66.0" customHeight="1">
      <c r="A2" s="34"/>
      <c r="B2" s="604" t="s">
        <v>30</v>
      </c>
      <c r="C2" s="335" t="s">
        <v>267</v>
      </c>
      <c r="F2" s="34"/>
    </row>
    <row r="3" ht="12.0" customHeight="1">
      <c r="A3" s="34"/>
      <c r="B3" s="423"/>
      <c r="C3" s="423"/>
      <c r="D3" s="423"/>
      <c r="E3" s="423"/>
      <c r="F3" s="34"/>
    </row>
    <row r="4" ht="12.0" customHeight="1">
      <c r="A4" s="306"/>
      <c r="B4" s="306"/>
      <c r="C4" s="306"/>
      <c r="D4" s="306"/>
      <c r="E4" s="306"/>
      <c r="F4" s="306"/>
    </row>
    <row r="5" ht="24.0" customHeight="1">
      <c r="A5" s="611"/>
      <c r="B5" s="611"/>
      <c r="C5" s="611" t="s">
        <v>268</v>
      </c>
      <c r="D5" s="611" t="s">
        <v>269</v>
      </c>
      <c r="E5" s="617" t="s">
        <v>37</v>
      </c>
      <c r="F5" s="611"/>
    </row>
    <row r="6" ht="21.0" customHeight="1">
      <c r="A6" s="31"/>
      <c r="B6" s="618" t="s">
        <v>69</v>
      </c>
      <c r="C6" s="435" t="s">
        <v>270</v>
      </c>
      <c r="D6" s="594"/>
      <c r="E6" s="440"/>
      <c r="F6" s="360"/>
    </row>
    <row r="7" ht="21.0" customHeight="1">
      <c r="A7" s="31"/>
      <c r="B7" s="619"/>
      <c r="C7" s="442"/>
      <c r="D7" s="597"/>
      <c r="E7" s="447"/>
      <c r="F7" s="360"/>
    </row>
    <row r="8" ht="21.0" customHeight="1">
      <c r="A8" s="31"/>
      <c r="B8" s="618"/>
      <c r="C8" s="435"/>
      <c r="D8" s="594"/>
      <c r="E8" s="440"/>
      <c r="F8" s="360"/>
    </row>
    <row r="9" ht="21.0" customHeight="1">
      <c r="A9" s="31"/>
      <c r="B9" s="619"/>
      <c r="C9" s="442"/>
      <c r="D9" s="597"/>
      <c r="E9" s="447"/>
      <c r="F9" s="360"/>
    </row>
    <row r="10" ht="21.0" customHeight="1">
      <c r="A10" s="31"/>
      <c r="B10" s="618"/>
      <c r="C10" s="435"/>
      <c r="D10" s="594"/>
      <c r="E10" s="440"/>
      <c r="F10" s="360"/>
    </row>
    <row r="11" ht="21.0" customHeight="1">
      <c r="A11" s="31"/>
      <c r="B11" s="619"/>
      <c r="C11" s="442"/>
      <c r="D11" s="597"/>
      <c r="E11" s="447"/>
      <c r="F11" s="360"/>
    </row>
    <row r="12" ht="21.0" customHeight="1">
      <c r="A12" s="31"/>
      <c r="B12" s="618"/>
      <c r="C12" s="435"/>
      <c r="D12" s="594"/>
      <c r="E12" s="440"/>
      <c r="F12" s="360"/>
    </row>
    <row r="13" ht="21.0" customHeight="1">
      <c r="A13" s="31"/>
      <c r="B13" s="619"/>
      <c r="C13" s="442"/>
      <c r="D13" s="597"/>
      <c r="E13" s="447"/>
      <c r="F13" s="360"/>
    </row>
    <row r="14" ht="21.0" customHeight="1">
      <c r="A14" s="31"/>
      <c r="B14" s="618"/>
      <c r="C14" s="435"/>
      <c r="D14" s="594"/>
      <c r="E14" s="440"/>
      <c r="F14" s="360"/>
    </row>
    <row r="15" ht="21.0" customHeight="1">
      <c r="A15" s="31"/>
      <c r="B15" s="619"/>
      <c r="C15" s="442"/>
      <c r="D15" s="597"/>
      <c r="E15" s="447"/>
      <c r="F15" s="360"/>
    </row>
    <row r="16" ht="21.0" customHeight="1">
      <c r="A16" s="31"/>
      <c r="B16" s="618"/>
      <c r="C16" s="435"/>
      <c r="D16" s="594"/>
      <c r="E16" s="440"/>
      <c r="F16" s="360"/>
    </row>
    <row r="17" ht="21.0" customHeight="1">
      <c r="A17" s="31"/>
      <c r="B17" s="619"/>
      <c r="C17" s="442"/>
      <c r="D17" s="597"/>
      <c r="E17" s="447"/>
      <c r="F17" s="360"/>
    </row>
    <row r="18" ht="21.0" customHeight="1">
      <c r="A18" s="31"/>
      <c r="B18" s="618"/>
      <c r="C18" s="435"/>
      <c r="D18" s="594"/>
      <c r="E18" s="440"/>
      <c r="F18" s="360"/>
    </row>
    <row r="19" ht="21.0" customHeight="1">
      <c r="A19" s="31"/>
      <c r="B19" s="619"/>
      <c r="C19" s="442"/>
      <c r="D19" s="597"/>
      <c r="E19" s="447"/>
      <c r="F19" s="360"/>
    </row>
    <row r="20" ht="21.0" customHeight="1">
      <c r="A20" s="31"/>
      <c r="B20" s="618"/>
      <c r="C20" s="435"/>
      <c r="D20" s="594"/>
      <c r="E20" s="440"/>
      <c r="F20" s="360"/>
    </row>
    <row r="21" ht="21.0" customHeight="1">
      <c r="A21" s="31"/>
      <c r="B21" s="619"/>
      <c r="C21" s="442"/>
      <c r="D21" s="597"/>
      <c r="E21" s="447"/>
      <c r="F21" s="360"/>
    </row>
    <row r="22" ht="21.0" customHeight="1">
      <c r="A22" s="31"/>
      <c r="B22" s="618"/>
      <c r="C22" s="435"/>
      <c r="D22" s="594"/>
      <c r="E22" s="440"/>
      <c r="F22" s="360"/>
    </row>
    <row r="23" ht="21.0" customHeight="1">
      <c r="A23" s="31"/>
      <c r="B23" s="619"/>
      <c r="C23" s="442"/>
      <c r="D23" s="597"/>
      <c r="E23" s="447"/>
      <c r="F23" s="360"/>
    </row>
    <row r="24" ht="21.0" customHeight="1">
      <c r="A24" s="31"/>
      <c r="B24" s="618"/>
      <c r="C24" s="435"/>
      <c r="D24" s="594"/>
      <c r="E24" s="440"/>
      <c r="F24" s="360"/>
    </row>
    <row r="25" ht="21.0" customHeight="1">
      <c r="A25" s="31"/>
      <c r="B25" s="619"/>
      <c r="C25" s="442"/>
      <c r="D25" s="597"/>
      <c r="E25" s="447"/>
      <c r="F25" s="360"/>
    </row>
    <row r="26" ht="21.0" customHeight="1">
      <c r="A26" s="31"/>
      <c r="B26" s="618"/>
      <c r="C26" s="435"/>
      <c r="D26" s="594"/>
      <c r="E26" s="440"/>
      <c r="F26" s="360"/>
    </row>
    <row r="27" ht="21.0" customHeight="1">
      <c r="A27" s="31"/>
      <c r="B27" s="619"/>
      <c r="C27" s="442"/>
      <c r="D27" s="597"/>
      <c r="E27" s="447"/>
      <c r="F27" s="360"/>
    </row>
    <row r="28" ht="21.0" customHeight="1">
      <c r="A28" s="31"/>
      <c r="B28" s="618"/>
      <c r="C28" s="435"/>
      <c r="D28" s="594"/>
      <c r="E28" s="440"/>
      <c r="F28" s="360"/>
    </row>
    <row r="29" ht="21.0" customHeight="1">
      <c r="A29" s="31"/>
      <c r="B29" s="619"/>
      <c r="C29" s="442"/>
      <c r="D29" s="597"/>
      <c r="E29" s="447"/>
      <c r="F29" s="360"/>
    </row>
    <row r="30" ht="21.0" customHeight="1">
      <c r="A30" s="31"/>
      <c r="B30" s="618"/>
      <c r="C30" s="435"/>
      <c r="D30" s="594"/>
      <c r="E30" s="440"/>
      <c r="F30" s="360"/>
    </row>
    <row r="31" ht="21.0" customHeight="1">
      <c r="A31" s="31"/>
      <c r="B31" s="619"/>
      <c r="C31" s="442"/>
      <c r="D31" s="597"/>
      <c r="E31" s="447"/>
      <c r="F31" s="360"/>
    </row>
    <row r="32" ht="21.0" customHeight="1">
      <c r="A32" s="31"/>
      <c r="B32" s="618"/>
      <c r="C32" s="435"/>
      <c r="D32" s="594"/>
      <c r="E32" s="440"/>
      <c r="F32" s="360"/>
    </row>
    <row r="33" ht="21.0" customHeight="1">
      <c r="A33" s="31"/>
      <c r="B33" s="619"/>
      <c r="C33" s="442"/>
      <c r="D33" s="597"/>
      <c r="E33" s="447"/>
      <c r="F33" s="360"/>
    </row>
    <row r="34" ht="21.0" customHeight="1">
      <c r="A34" s="31"/>
      <c r="B34" s="618"/>
      <c r="C34" s="435"/>
      <c r="D34" s="594"/>
      <c r="E34" s="440"/>
      <c r="F34" s="360"/>
    </row>
    <row r="35" ht="21.0" customHeight="1">
      <c r="A35" s="31"/>
      <c r="B35" s="619"/>
      <c r="C35" s="442"/>
      <c r="D35" s="597"/>
      <c r="E35" s="447"/>
      <c r="F35" s="360"/>
    </row>
    <row r="36" ht="21.0" customHeight="1">
      <c r="A36" s="31"/>
      <c r="B36" s="618"/>
      <c r="C36" s="435"/>
      <c r="D36" s="594"/>
      <c r="E36" s="440"/>
      <c r="F36" s="360"/>
    </row>
    <row r="37" ht="21.0" customHeight="1">
      <c r="A37" s="31"/>
      <c r="B37" s="619"/>
      <c r="C37" s="442"/>
      <c r="D37" s="597"/>
      <c r="E37" s="447"/>
      <c r="F37" s="360"/>
    </row>
    <row r="38" ht="21.0" customHeight="1">
      <c r="A38" s="31"/>
      <c r="B38" s="618"/>
      <c r="C38" s="435"/>
      <c r="D38" s="594"/>
      <c r="E38" s="440"/>
      <c r="F38" s="360"/>
    </row>
    <row r="39" ht="21.0" customHeight="1">
      <c r="A39" s="31"/>
      <c r="B39" s="619"/>
      <c r="C39" s="442"/>
      <c r="D39" s="597"/>
      <c r="E39" s="447"/>
      <c r="F39" s="360"/>
    </row>
    <row r="40" ht="21.0" customHeight="1">
      <c r="A40" s="31"/>
      <c r="B40" s="618"/>
      <c r="C40" s="435"/>
      <c r="D40" s="594"/>
      <c r="E40" s="440"/>
      <c r="F40" s="360"/>
    </row>
    <row r="41" ht="21.0" customHeight="1">
      <c r="A41" s="31"/>
      <c r="B41" s="619"/>
      <c r="C41" s="442"/>
      <c r="D41" s="597"/>
      <c r="E41" s="447"/>
      <c r="F41" s="360"/>
    </row>
    <row r="42" ht="21.0" customHeight="1">
      <c r="A42" s="31"/>
      <c r="B42" s="618"/>
      <c r="C42" s="435"/>
      <c r="D42" s="594"/>
      <c r="E42" s="440"/>
      <c r="F42" s="360"/>
    </row>
    <row r="43" ht="21.0" customHeight="1">
      <c r="A43" s="31"/>
      <c r="B43" s="619"/>
      <c r="C43" s="442"/>
      <c r="D43" s="597"/>
      <c r="E43" s="447"/>
      <c r="F43" s="360"/>
    </row>
    <row r="44" ht="21.0" customHeight="1">
      <c r="A44" s="31"/>
      <c r="B44" s="618"/>
      <c r="C44" s="435"/>
      <c r="D44" s="594"/>
      <c r="E44" s="440"/>
      <c r="F44" s="360"/>
    </row>
    <row r="45" ht="21.0" customHeight="1">
      <c r="A45" s="31"/>
      <c r="B45" s="619"/>
      <c r="C45" s="442"/>
      <c r="D45" s="597"/>
      <c r="E45" s="447"/>
      <c r="F45" s="360"/>
    </row>
    <row r="46" ht="21.0" customHeight="1">
      <c r="A46" s="31"/>
      <c r="B46" s="618"/>
      <c r="C46" s="435"/>
      <c r="D46" s="594"/>
      <c r="E46" s="440"/>
      <c r="F46" s="360"/>
    </row>
    <row r="47" ht="21.0" customHeight="1">
      <c r="A47" s="31"/>
      <c r="B47" s="619"/>
      <c r="C47" s="442"/>
      <c r="D47" s="597"/>
      <c r="E47" s="447"/>
      <c r="F47" s="360"/>
    </row>
    <row r="48" ht="21.0" customHeight="1">
      <c r="A48" s="31"/>
      <c r="B48" s="620"/>
      <c r="C48" s="612"/>
      <c r="D48" s="45"/>
      <c r="E48" s="350"/>
      <c r="F48" s="360"/>
    </row>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
    <mergeCell ref="A1:F1"/>
    <mergeCell ref="C2:E2"/>
  </mergeCell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21.13"/>
    <col customWidth="1" min="4" max="4" width="63.5"/>
  </cols>
  <sheetData>
    <row r="1" ht="15.75" customHeight="1">
      <c r="A1" s="89" t="s">
        <v>43</v>
      </c>
      <c r="B1" s="89" t="s">
        <v>44</v>
      </c>
      <c r="C1" s="89" t="s">
        <v>45</v>
      </c>
      <c r="D1" s="89" t="s">
        <v>46</v>
      </c>
    </row>
    <row r="2" ht="15.75" customHeight="1">
      <c r="A2" s="90"/>
      <c r="B2" s="90"/>
      <c r="C2" s="90"/>
      <c r="D2" s="91"/>
    </row>
    <row r="3" ht="15.75" customHeight="1">
      <c r="A3" s="90"/>
      <c r="B3" s="90"/>
      <c r="C3" s="90"/>
      <c r="D3" s="91"/>
    </row>
    <row r="4" ht="15.75" customHeight="1">
      <c r="A4" s="90"/>
      <c r="B4" s="90"/>
      <c r="C4" s="90"/>
      <c r="D4" s="91"/>
    </row>
    <row r="5" ht="15.75" customHeight="1">
      <c r="A5" s="90"/>
      <c r="B5" s="90"/>
      <c r="C5" s="90"/>
      <c r="D5" s="90"/>
    </row>
    <row r="6" ht="15.75" customHeight="1">
      <c r="A6" s="90"/>
      <c r="B6" s="90"/>
      <c r="C6" s="90"/>
      <c r="D6" s="90"/>
    </row>
    <row r="7" ht="15.75" customHeight="1">
      <c r="A7" s="90"/>
      <c r="B7" s="90"/>
      <c r="C7" s="90"/>
      <c r="D7" s="90"/>
    </row>
    <row r="8" ht="15.75" customHeight="1">
      <c r="A8" s="90"/>
      <c r="B8" s="90"/>
      <c r="C8" s="90"/>
      <c r="D8" s="90"/>
    </row>
    <row r="9" ht="15.75" customHeight="1">
      <c r="A9" s="90"/>
      <c r="B9" s="90"/>
      <c r="C9" s="90"/>
      <c r="D9" s="90"/>
    </row>
    <row r="10" ht="15.75" customHeight="1">
      <c r="A10" s="90"/>
      <c r="B10" s="90"/>
      <c r="C10" s="90"/>
      <c r="D10" s="90"/>
    </row>
    <row r="11" ht="15.75" customHeight="1">
      <c r="A11" s="90"/>
      <c r="B11" s="90"/>
      <c r="C11" s="90"/>
      <c r="D11" s="90"/>
    </row>
    <row r="12" ht="15.75" customHeight="1">
      <c r="A12" s="90"/>
      <c r="B12" s="90"/>
      <c r="C12" s="90"/>
      <c r="D12" s="90"/>
    </row>
    <row r="13" ht="15.75" customHeight="1">
      <c r="A13" s="90"/>
      <c r="B13" s="90"/>
      <c r="C13" s="90"/>
      <c r="D13" s="90"/>
    </row>
    <row r="14" ht="15.75" customHeight="1">
      <c r="A14" s="90"/>
      <c r="B14" s="90"/>
      <c r="C14" s="90"/>
      <c r="D14" s="90"/>
    </row>
    <row r="15" ht="15.75" customHeight="1">
      <c r="A15" s="90"/>
      <c r="B15" s="90"/>
      <c r="C15" s="90"/>
      <c r="D15" s="90"/>
    </row>
    <row r="16" ht="15.75" customHeight="1">
      <c r="A16" s="90"/>
      <c r="B16" s="90"/>
      <c r="C16" s="90"/>
      <c r="D16" s="90"/>
    </row>
    <row r="17" ht="15.75" customHeight="1">
      <c r="A17" s="90"/>
      <c r="B17" s="90"/>
      <c r="C17" s="90"/>
      <c r="D17" s="90"/>
    </row>
    <row r="18" ht="15.75" customHeight="1">
      <c r="A18" s="90"/>
      <c r="B18" s="90"/>
      <c r="C18" s="90"/>
      <c r="D18" s="90"/>
    </row>
    <row r="19" ht="15.75" customHeight="1">
      <c r="A19" s="90"/>
      <c r="B19" s="90"/>
      <c r="C19" s="90"/>
      <c r="D19" s="90"/>
    </row>
    <row r="20" ht="15.75" customHeight="1">
      <c r="A20" s="90"/>
      <c r="B20" s="90"/>
      <c r="C20" s="90"/>
      <c r="D20" s="90"/>
    </row>
    <row r="21" ht="15.75" customHeight="1">
      <c r="A21" s="90"/>
      <c r="B21" s="90"/>
      <c r="C21" s="90"/>
      <c r="D21" s="90"/>
    </row>
    <row r="22" ht="15.75" customHeight="1">
      <c r="A22" s="90"/>
      <c r="B22" s="90"/>
      <c r="C22" s="90"/>
      <c r="D22" s="90"/>
    </row>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689F38"/>
    <outlinePr summaryBelow="0" summaryRight="0"/>
  </sheetPr>
  <sheetViews>
    <sheetView showGridLines="0" workbookViewId="0"/>
  </sheetViews>
  <sheetFormatPr customHeight="1" defaultColWidth="12.63" defaultRowHeight="15.0"/>
  <cols>
    <col customWidth="1" min="1" max="1" width="5.13"/>
    <col customWidth="1" min="2" max="3" width="17.63"/>
    <col customWidth="1" min="4" max="4" width="15.63"/>
    <col customWidth="1" min="5" max="5" width="20.38"/>
    <col customWidth="1" min="6" max="6" width="14.63"/>
    <col customWidth="1" min="7" max="7" width="7.13"/>
    <col customWidth="1" min="8" max="8" width="27.0"/>
    <col customWidth="1" min="9" max="9" width="5.13"/>
  </cols>
  <sheetData>
    <row r="1" ht="6.0" customHeight="1">
      <c r="A1" s="92"/>
      <c r="B1" s="92"/>
      <c r="C1" s="92"/>
      <c r="D1" s="92"/>
      <c r="E1" s="92"/>
      <c r="F1" s="92"/>
      <c r="G1" s="92"/>
      <c r="H1" s="92"/>
      <c r="I1" s="92"/>
    </row>
    <row r="2" ht="66.0" customHeight="1">
      <c r="A2" s="12"/>
      <c r="B2" s="47" t="s">
        <v>7</v>
      </c>
      <c r="C2" s="93"/>
      <c r="D2" s="94" t="s">
        <v>47</v>
      </c>
      <c r="I2" s="12"/>
    </row>
    <row r="3" ht="12.0" customHeight="1">
      <c r="A3" s="43"/>
      <c r="B3" s="95"/>
      <c r="C3" s="95"/>
      <c r="D3" s="95"/>
      <c r="E3" s="95"/>
      <c r="F3" s="95"/>
      <c r="G3" s="95"/>
      <c r="H3" s="95"/>
      <c r="I3" s="43"/>
    </row>
    <row r="4" ht="12.0" customHeight="1">
      <c r="A4" s="43"/>
      <c r="B4" s="43"/>
      <c r="C4" s="43"/>
      <c r="D4" s="43"/>
      <c r="E4" s="43"/>
      <c r="F4" s="43"/>
      <c r="G4" s="43"/>
      <c r="H4" s="43"/>
      <c r="I4" s="43"/>
    </row>
    <row r="5" ht="21.0" customHeight="1">
      <c r="A5" s="96"/>
      <c r="B5" s="97" t="s">
        <v>48</v>
      </c>
      <c r="C5" s="97" t="s">
        <v>49</v>
      </c>
      <c r="D5" s="97" t="s">
        <v>50</v>
      </c>
      <c r="E5" s="97" t="s">
        <v>51</v>
      </c>
      <c r="F5" s="97" t="s">
        <v>52</v>
      </c>
      <c r="G5" s="98" t="s">
        <v>53</v>
      </c>
      <c r="H5" s="97" t="s">
        <v>37</v>
      </c>
      <c r="I5" s="96"/>
    </row>
    <row r="6" ht="21.0" customHeight="1">
      <c r="A6" s="54"/>
      <c r="B6" s="99" t="s">
        <v>54</v>
      </c>
      <c r="C6" s="100" t="s">
        <v>55</v>
      </c>
      <c r="D6" s="100" t="s">
        <v>56</v>
      </c>
      <c r="E6" s="100" t="s">
        <v>57</v>
      </c>
      <c r="F6" s="101" t="s">
        <v>58</v>
      </c>
      <c r="G6" s="102">
        <v>0.0</v>
      </c>
      <c r="H6" s="103"/>
      <c r="I6" s="43"/>
    </row>
    <row r="7" ht="21.0" customHeight="1">
      <c r="A7" s="54"/>
      <c r="B7" s="104"/>
      <c r="C7" s="105"/>
      <c r="D7" s="56"/>
      <c r="E7" s="56"/>
      <c r="F7" s="56"/>
      <c r="G7" s="106"/>
      <c r="H7" s="107"/>
      <c r="I7" s="43"/>
    </row>
    <row r="8" ht="21.0" customHeight="1">
      <c r="A8" s="54"/>
      <c r="B8" s="99"/>
      <c r="C8" s="108"/>
      <c r="D8" s="66"/>
      <c r="E8" s="66"/>
      <c r="F8" s="66"/>
      <c r="G8" s="109"/>
      <c r="H8" s="103"/>
      <c r="I8" s="43"/>
    </row>
    <row r="9" ht="21.0" customHeight="1">
      <c r="A9" s="43"/>
      <c r="B9" s="104"/>
      <c r="C9" s="110"/>
      <c r="D9" s="56"/>
      <c r="E9" s="56"/>
      <c r="F9" s="56"/>
      <c r="G9" s="106"/>
      <c r="H9" s="107"/>
      <c r="I9" s="43"/>
    </row>
    <row r="10" ht="21.0" customHeight="1">
      <c r="A10" s="43"/>
      <c r="B10" s="99"/>
      <c r="C10" s="111"/>
      <c r="D10" s="66"/>
      <c r="E10" s="66"/>
      <c r="F10" s="66"/>
      <c r="G10" s="109"/>
      <c r="H10" s="103"/>
      <c r="I10" s="43"/>
    </row>
    <row r="11" ht="21.0" customHeight="1">
      <c r="A11" s="43"/>
      <c r="B11" s="104"/>
      <c r="C11" s="110"/>
      <c r="D11" s="56"/>
      <c r="E11" s="56"/>
      <c r="F11" s="56"/>
      <c r="G11" s="106"/>
      <c r="H11" s="107"/>
      <c r="I11" s="43"/>
    </row>
    <row r="12" ht="21.0" customHeight="1">
      <c r="A12" s="43"/>
      <c r="B12" s="99"/>
      <c r="C12" s="111"/>
      <c r="D12" s="66"/>
      <c r="E12" s="66"/>
      <c r="F12" s="66"/>
      <c r="G12" s="109"/>
      <c r="H12" s="103"/>
      <c r="I12" s="43"/>
    </row>
    <row r="13" ht="21.0" customHeight="1">
      <c r="A13" s="43"/>
      <c r="B13" s="104"/>
      <c r="C13" s="110"/>
      <c r="D13" s="56"/>
      <c r="E13" s="56"/>
      <c r="F13" s="56"/>
      <c r="G13" s="106"/>
      <c r="H13" s="107"/>
      <c r="I13" s="43"/>
    </row>
    <row r="14" ht="21.0" customHeight="1">
      <c r="A14" s="43"/>
      <c r="B14" s="99"/>
      <c r="C14" s="111"/>
      <c r="D14" s="66"/>
      <c r="E14" s="66"/>
      <c r="F14" s="66"/>
      <c r="G14" s="109"/>
      <c r="H14" s="103"/>
      <c r="I14" s="43"/>
    </row>
    <row r="15" ht="21.0" customHeight="1">
      <c r="A15" s="43"/>
      <c r="B15" s="104"/>
      <c r="C15" s="110"/>
      <c r="D15" s="56"/>
      <c r="E15" s="56"/>
      <c r="F15" s="56"/>
      <c r="G15" s="106"/>
      <c r="H15" s="107"/>
      <c r="I15" s="43"/>
    </row>
    <row r="16" ht="21.0" customHeight="1">
      <c r="A16" s="43"/>
      <c r="B16" s="99"/>
      <c r="C16" s="111"/>
      <c r="D16" s="66"/>
      <c r="E16" s="66"/>
      <c r="F16" s="66"/>
      <c r="G16" s="109"/>
      <c r="H16" s="103"/>
      <c r="I16" s="43"/>
    </row>
    <row r="17" ht="21.0" customHeight="1">
      <c r="A17" s="54"/>
      <c r="B17" s="104"/>
      <c r="C17" s="105"/>
      <c r="D17" s="56"/>
      <c r="E17" s="56"/>
      <c r="F17" s="56"/>
      <c r="G17" s="106"/>
      <c r="H17" s="107"/>
      <c r="I17" s="43"/>
    </row>
    <row r="18" ht="21.0" customHeight="1">
      <c r="A18" s="43"/>
      <c r="B18" s="99"/>
      <c r="C18" s="108"/>
      <c r="D18" s="100"/>
      <c r="E18" s="100"/>
      <c r="F18" s="112"/>
      <c r="G18" s="109"/>
      <c r="H18" s="103"/>
      <c r="I18" s="43"/>
    </row>
    <row r="19" ht="21.0" customHeight="1">
      <c r="A19" s="43"/>
      <c r="B19" s="104"/>
      <c r="C19" s="105"/>
      <c r="D19" s="56"/>
      <c r="E19" s="56"/>
      <c r="F19" s="56"/>
      <c r="G19" s="106"/>
      <c r="H19" s="107"/>
      <c r="I19" s="43"/>
    </row>
    <row r="20" ht="21.0" customHeight="1">
      <c r="A20" s="43"/>
      <c r="B20" s="99"/>
      <c r="C20" s="108"/>
      <c r="D20" s="66"/>
      <c r="E20" s="66"/>
      <c r="F20" s="66"/>
      <c r="G20" s="109"/>
      <c r="H20" s="103"/>
      <c r="I20" s="43"/>
    </row>
    <row r="21" ht="21.0" customHeight="1">
      <c r="A21" s="43"/>
      <c r="B21" s="104"/>
      <c r="C21" s="110"/>
      <c r="D21" s="56"/>
      <c r="E21" s="56"/>
      <c r="F21" s="56"/>
      <c r="G21" s="106"/>
      <c r="H21" s="107"/>
      <c r="I21" s="43"/>
    </row>
    <row r="22" ht="21.0" customHeight="1">
      <c r="A22" s="43"/>
      <c r="B22" s="99"/>
      <c r="C22" s="111"/>
      <c r="D22" s="66"/>
      <c r="E22" s="66"/>
      <c r="F22" s="66"/>
      <c r="G22" s="109"/>
      <c r="H22" s="103"/>
      <c r="I22" s="43"/>
    </row>
    <row r="23" ht="21.0" customHeight="1">
      <c r="A23" s="43"/>
      <c r="B23" s="104"/>
      <c r="C23" s="110"/>
      <c r="D23" s="56"/>
      <c r="E23" s="56"/>
      <c r="F23" s="56"/>
      <c r="G23" s="106"/>
      <c r="H23" s="107"/>
      <c r="I23" s="43"/>
    </row>
    <row r="24" ht="21.0" customHeight="1">
      <c r="A24" s="43"/>
      <c r="B24" s="99"/>
      <c r="C24" s="111"/>
      <c r="D24" s="66"/>
      <c r="E24" s="66"/>
      <c r="F24" s="66"/>
      <c r="G24" s="109"/>
      <c r="H24" s="103"/>
      <c r="I24" s="43"/>
    </row>
    <row r="25" ht="21.0" customHeight="1">
      <c r="A25" s="43"/>
      <c r="B25" s="104"/>
      <c r="C25" s="110"/>
      <c r="D25" s="56"/>
      <c r="E25" s="56"/>
      <c r="F25" s="56"/>
      <c r="G25" s="106"/>
      <c r="H25" s="107"/>
      <c r="I25" s="43"/>
    </row>
    <row r="26" ht="21.0" customHeight="1">
      <c r="A26" s="43"/>
      <c r="B26" s="99"/>
      <c r="C26" s="111"/>
      <c r="D26" s="66"/>
      <c r="E26" s="66"/>
      <c r="F26" s="66"/>
      <c r="G26" s="109"/>
      <c r="H26" s="103"/>
      <c r="I26" s="43"/>
    </row>
    <row r="27" ht="21.0" customHeight="1">
      <c r="A27" s="43"/>
      <c r="B27" s="104"/>
      <c r="C27" s="110"/>
      <c r="D27" s="56"/>
      <c r="E27" s="56"/>
      <c r="F27" s="56"/>
      <c r="G27" s="106"/>
      <c r="H27" s="107"/>
      <c r="I27" s="43"/>
    </row>
    <row r="28" ht="21.0" customHeight="1">
      <c r="A28" s="43"/>
      <c r="B28" s="99"/>
      <c r="C28" s="111"/>
      <c r="D28" s="66"/>
      <c r="E28" s="66"/>
      <c r="F28" s="66"/>
      <c r="G28" s="109"/>
      <c r="H28" s="103"/>
      <c r="I28" s="43"/>
    </row>
    <row r="29" ht="21.0" customHeight="1">
      <c r="A29" s="43"/>
      <c r="B29" s="113"/>
      <c r="C29" s="114"/>
      <c r="D29" s="44"/>
      <c r="E29" s="44"/>
      <c r="F29" s="44"/>
      <c r="G29" s="115"/>
      <c r="H29" s="107"/>
      <c r="I29" s="43"/>
    </row>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D2:H2"/>
  </mergeCells>
  <hyperlinks>
    <hyperlink r:id="rId1" ref="F6"/>
  </hyperlinks>
  <drawing r:id="rId2"/>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689F38"/>
    <outlinePr summaryBelow="0" summaryRight="0"/>
  </sheetPr>
  <sheetViews>
    <sheetView showGridLines="0" workbookViewId="0"/>
  </sheetViews>
  <sheetFormatPr customHeight="1" defaultColWidth="12.63" defaultRowHeight="15.0"/>
  <cols>
    <col customWidth="1" min="1" max="1" width="5.13"/>
    <col customWidth="1" min="2" max="2" width="9.13"/>
    <col customWidth="1" min="3" max="3" width="1.13"/>
    <col customWidth="1" min="4" max="4" width="41.13"/>
    <col customWidth="1" min="5" max="5" width="33.13"/>
    <col customWidth="1" min="6" max="6" width="5.13"/>
  </cols>
  <sheetData>
    <row r="1" ht="6.0" customHeight="1">
      <c r="A1" s="46"/>
      <c r="B1" s="46"/>
      <c r="C1" s="46"/>
      <c r="D1" s="46"/>
      <c r="E1" s="116"/>
      <c r="F1" s="46"/>
    </row>
    <row r="2" ht="66.0" customHeight="1">
      <c r="A2" s="117"/>
      <c r="B2" s="47" t="s">
        <v>9</v>
      </c>
      <c r="F2" s="117"/>
    </row>
    <row r="3" ht="12.0" customHeight="1">
      <c r="A3" s="96"/>
      <c r="B3" s="118"/>
      <c r="C3" s="118"/>
      <c r="D3" s="118"/>
      <c r="E3" s="119"/>
      <c r="F3" s="96"/>
    </row>
    <row r="4" ht="12.0" customHeight="1">
      <c r="A4" s="96"/>
      <c r="B4" s="96"/>
      <c r="C4" s="96"/>
      <c r="D4" s="96"/>
      <c r="E4" s="120"/>
      <c r="F4" s="96"/>
    </row>
    <row r="5" ht="24.0" customHeight="1">
      <c r="A5" s="96"/>
      <c r="B5" s="121" t="s">
        <v>59</v>
      </c>
      <c r="C5" s="96"/>
      <c r="D5" s="122" t="s">
        <v>60</v>
      </c>
      <c r="E5" s="122" t="s">
        <v>37</v>
      </c>
      <c r="F5" s="96"/>
    </row>
    <row r="6" ht="21.0" customHeight="1">
      <c r="A6" s="43"/>
      <c r="B6" s="123" t="s">
        <v>61</v>
      </c>
      <c r="C6" s="124"/>
      <c r="D6" s="125"/>
      <c r="E6" s="126"/>
      <c r="F6" s="43"/>
    </row>
    <row r="7" ht="21.0" customHeight="1">
      <c r="A7" s="43"/>
      <c r="B7" s="123"/>
      <c r="C7" s="124"/>
      <c r="D7" s="127"/>
      <c r="E7" s="57"/>
      <c r="F7" s="43"/>
    </row>
    <row r="8" ht="21.0" customHeight="1">
      <c r="A8" s="43"/>
      <c r="B8" s="123"/>
      <c r="C8" s="124"/>
      <c r="D8" s="125"/>
      <c r="E8" s="126"/>
      <c r="F8" s="43"/>
    </row>
    <row r="9" ht="21.0" customHeight="1">
      <c r="A9" s="43"/>
      <c r="B9" s="123"/>
      <c r="C9" s="124"/>
      <c r="D9" s="127"/>
      <c r="E9" s="57"/>
      <c r="F9" s="43"/>
    </row>
    <row r="10" ht="21.0" customHeight="1">
      <c r="A10" s="43"/>
      <c r="B10" s="123"/>
      <c r="C10" s="124"/>
      <c r="D10" s="125"/>
      <c r="E10" s="126"/>
      <c r="F10" s="43"/>
    </row>
    <row r="11" ht="21.0" customHeight="1">
      <c r="A11" s="43"/>
      <c r="B11" s="123"/>
      <c r="C11" s="124"/>
      <c r="D11" s="127"/>
      <c r="E11" s="57"/>
      <c r="F11" s="43"/>
    </row>
    <row r="12" ht="21.0" customHeight="1">
      <c r="A12" s="43"/>
      <c r="B12" s="123"/>
      <c r="C12" s="124"/>
      <c r="D12" s="125"/>
      <c r="E12" s="126"/>
      <c r="F12" s="43"/>
    </row>
    <row r="13" ht="21.0" customHeight="1">
      <c r="A13" s="43"/>
      <c r="B13" s="123"/>
      <c r="C13" s="124"/>
      <c r="D13" s="127"/>
      <c r="E13" s="57"/>
      <c r="F13" s="43"/>
    </row>
    <row r="14" ht="21.0" customHeight="1">
      <c r="A14" s="43"/>
      <c r="B14" s="123"/>
      <c r="C14" s="124"/>
      <c r="D14" s="125"/>
      <c r="E14" s="126"/>
      <c r="F14" s="43"/>
    </row>
    <row r="15" ht="21.0" customHeight="1">
      <c r="A15" s="43"/>
      <c r="B15" s="123"/>
      <c r="C15" s="124"/>
      <c r="D15" s="127"/>
      <c r="E15" s="57"/>
      <c r="F15" s="43"/>
    </row>
    <row r="16" ht="21.0" customHeight="1">
      <c r="A16" s="43"/>
      <c r="B16" s="123"/>
      <c r="C16" s="124"/>
      <c r="D16" s="125"/>
      <c r="E16" s="126"/>
      <c r="F16" s="43"/>
    </row>
    <row r="17" ht="21.0" customHeight="1">
      <c r="A17" s="43"/>
      <c r="B17" s="123"/>
      <c r="C17" s="124"/>
      <c r="D17" s="127"/>
      <c r="E17" s="57"/>
      <c r="F17" s="43"/>
    </row>
    <row r="18" ht="21.0" customHeight="1">
      <c r="A18" s="43"/>
      <c r="B18" s="123"/>
      <c r="C18" s="124"/>
      <c r="D18" s="125"/>
      <c r="E18" s="126"/>
      <c r="F18" s="43"/>
    </row>
    <row r="19" ht="21.0" customHeight="1">
      <c r="A19" s="43"/>
      <c r="B19" s="123"/>
      <c r="C19" s="124"/>
      <c r="D19" s="127"/>
      <c r="E19" s="57"/>
      <c r="F19" s="43"/>
    </row>
    <row r="20" ht="21.0" customHeight="1">
      <c r="A20" s="43"/>
      <c r="B20" s="123"/>
      <c r="C20" s="124"/>
      <c r="D20" s="125"/>
      <c r="E20" s="126"/>
      <c r="F20" s="43"/>
    </row>
    <row r="21" ht="21.0" customHeight="1">
      <c r="A21" s="43"/>
      <c r="B21" s="123"/>
      <c r="C21" s="124"/>
      <c r="D21" s="127"/>
      <c r="E21" s="57"/>
      <c r="F21" s="43"/>
    </row>
    <row r="22" ht="21.0" customHeight="1">
      <c r="A22" s="43"/>
      <c r="B22" s="123"/>
      <c r="C22" s="124"/>
      <c r="D22" s="125"/>
      <c r="E22" s="126"/>
      <c r="F22" s="43"/>
    </row>
    <row r="23" ht="21.0" customHeight="1">
      <c r="A23" s="43"/>
      <c r="B23" s="123"/>
      <c r="C23" s="124"/>
      <c r="D23" s="127"/>
      <c r="E23" s="57"/>
      <c r="F23" s="43"/>
    </row>
    <row r="24" ht="21.0" customHeight="1">
      <c r="A24" s="43"/>
      <c r="B24" s="123"/>
      <c r="C24" s="124"/>
      <c r="D24" s="125"/>
      <c r="E24" s="126"/>
      <c r="F24" s="43"/>
    </row>
    <row r="25" ht="21.0" customHeight="1">
      <c r="A25" s="43"/>
      <c r="B25" s="123"/>
      <c r="C25" s="124"/>
      <c r="D25" s="127"/>
      <c r="E25" s="57"/>
      <c r="F25" s="43"/>
    </row>
    <row r="26" ht="21.0" customHeight="1">
      <c r="A26" s="43"/>
      <c r="B26" s="123"/>
      <c r="C26" s="124"/>
      <c r="D26" s="125"/>
      <c r="E26" s="126"/>
      <c r="F26" s="43"/>
    </row>
    <row r="27" ht="21.0" customHeight="1">
      <c r="A27" s="43"/>
      <c r="B27" s="123"/>
      <c r="C27" s="124"/>
      <c r="D27" s="127"/>
      <c r="E27" s="57"/>
      <c r="F27" s="43"/>
    </row>
    <row r="28" ht="21.0" customHeight="1">
      <c r="A28" s="43"/>
      <c r="B28" s="123"/>
      <c r="C28" s="124"/>
      <c r="D28" s="125"/>
      <c r="E28" s="126"/>
      <c r="F28" s="43"/>
    </row>
    <row r="29" ht="21.0" customHeight="1">
      <c r="A29" s="43"/>
      <c r="B29" s="123"/>
      <c r="C29" s="124"/>
      <c r="D29" s="127"/>
      <c r="E29" s="57"/>
      <c r="F29" s="43"/>
    </row>
    <row r="30" ht="21.0" customHeight="1">
      <c r="A30" s="43"/>
      <c r="B30" s="123"/>
      <c r="C30" s="124"/>
      <c r="D30" s="125"/>
      <c r="E30" s="126"/>
      <c r="F30" s="43"/>
    </row>
    <row r="31" ht="21.0" customHeight="1">
      <c r="A31" s="43"/>
      <c r="B31" s="123"/>
      <c r="C31" s="124"/>
      <c r="D31" s="127"/>
      <c r="E31" s="57"/>
      <c r="F31" s="43"/>
    </row>
    <row r="32" ht="21.0" customHeight="1">
      <c r="A32" s="43"/>
      <c r="B32" s="123"/>
      <c r="C32" s="124"/>
      <c r="D32" s="125"/>
      <c r="E32" s="126"/>
      <c r="F32" s="43"/>
    </row>
    <row r="33" ht="21.0" customHeight="1">
      <c r="A33" s="43"/>
      <c r="B33" s="123"/>
      <c r="C33" s="124"/>
      <c r="D33" s="127"/>
      <c r="E33" s="57"/>
      <c r="F33" s="43"/>
    </row>
    <row r="34" ht="21.0" customHeight="1">
      <c r="A34" s="43"/>
      <c r="B34" s="123"/>
      <c r="C34" s="124"/>
      <c r="D34" s="125"/>
      <c r="E34" s="126"/>
      <c r="F34" s="43"/>
    </row>
    <row r="35" ht="21.0" customHeight="1">
      <c r="A35" s="43"/>
      <c r="B35" s="123"/>
      <c r="C35" s="124"/>
      <c r="D35" s="127"/>
      <c r="E35" s="57"/>
      <c r="F35" s="43"/>
    </row>
    <row r="36" ht="21.0" customHeight="1">
      <c r="A36" s="43"/>
      <c r="B36" s="123"/>
      <c r="C36" s="124"/>
      <c r="D36" s="125"/>
      <c r="E36" s="126"/>
      <c r="F36" s="43"/>
    </row>
    <row r="37" ht="21.0" customHeight="1">
      <c r="A37" s="43"/>
      <c r="B37" s="123"/>
      <c r="C37" s="124"/>
      <c r="D37" s="127"/>
      <c r="E37" s="57"/>
      <c r="F37" s="43"/>
    </row>
    <row r="38" ht="21.0" customHeight="1">
      <c r="A38" s="43"/>
      <c r="B38" s="123"/>
      <c r="C38" s="124"/>
      <c r="D38" s="125"/>
      <c r="E38" s="126"/>
      <c r="F38" s="43"/>
    </row>
    <row r="39" ht="21.0" customHeight="1">
      <c r="A39" s="43"/>
      <c r="B39" s="123"/>
      <c r="C39" s="124"/>
      <c r="D39" s="127"/>
      <c r="E39" s="57"/>
      <c r="F39" s="43"/>
    </row>
    <row r="40" ht="21.0" customHeight="1">
      <c r="A40" s="43"/>
      <c r="B40" s="123"/>
      <c r="C40" s="124"/>
      <c r="D40" s="125"/>
      <c r="E40" s="126"/>
      <c r="F40" s="43"/>
    </row>
    <row r="41" ht="21.0" customHeight="1">
      <c r="A41" s="43"/>
      <c r="B41" s="123"/>
      <c r="C41" s="124"/>
      <c r="D41" s="127"/>
      <c r="E41" s="57"/>
      <c r="F41" s="43"/>
    </row>
    <row r="42" ht="21.0" customHeight="1">
      <c r="A42" s="43"/>
      <c r="B42" s="123"/>
      <c r="C42" s="124"/>
      <c r="D42" s="125"/>
      <c r="E42" s="126"/>
      <c r="F42" s="43"/>
    </row>
    <row r="43" ht="21.0" customHeight="1">
      <c r="A43" s="43"/>
      <c r="B43" s="123"/>
      <c r="C43" s="124"/>
      <c r="D43" s="127"/>
      <c r="E43" s="57"/>
      <c r="F43" s="43"/>
    </row>
    <row r="44" ht="21.0" customHeight="1">
      <c r="A44" s="43"/>
      <c r="B44" s="123"/>
      <c r="C44" s="124"/>
      <c r="D44" s="125"/>
      <c r="E44" s="126"/>
      <c r="F44" s="43"/>
    </row>
    <row r="45" ht="21.0" customHeight="1">
      <c r="A45" s="43"/>
      <c r="B45" s="123"/>
      <c r="C45" s="124"/>
      <c r="D45" s="127"/>
      <c r="E45" s="57"/>
      <c r="F45" s="43"/>
    </row>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B2:E2"/>
  </mergeCells>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57C00"/>
    <outlinePr summaryBelow="0" summaryRight="0"/>
  </sheetPr>
  <sheetViews>
    <sheetView showGridLines="0" workbookViewId="0"/>
  </sheetViews>
  <sheetFormatPr customHeight="1" defaultColWidth="12.63" defaultRowHeight="15.0"/>
  <cols>
    <col customWidth="1" min="1" max="1" width="5.13"/>
    <col customWidth="1" min="2" max="2" width="17.38"/>
    <col customWidth="1" min="3" max="3" width="11.38"/>
    <col customWidth="1" min="4" max="4" width="10.88"/>
    <col customWidth="1" min="6" max="6" width="5.13"/>
  </cols>
  <sheetData>
    <row r="1" ht="6.0" customHeight="1">
      <c r="A1" s="128"/>
      <c r="B1" s="128"/>
      <c r="C1" s="128"/>
      <c r="D1" s="128"/>
      <c r="E1" s="128"/>
      <c r="F1" s="128"/>
    </row>
    <row r="2" ht="66.0" customHeight="1">
      <c r="A2" s="129"/>
      <c r="B2" s="130" t="s">
        <v>13</v>
      </c>
      <c r="F2" s="129"/>
    </row>
    <row r="3" ht="35.25" customHeight="1">
      <c r="A3" s="131"/>
      <c r="B3" s="132" t="s">
        <v>62</v>
      </c>
      <c r="F3" s="131"/>
    </row>
    <row r="4" ht="37.5" customHeight="1">
      <c r="A4" s="133"/>
      <c r="B4" s="134" t="s">
        <v>63</v>
      </c>
      <c r="F4" s="133"/>
    </row>
    <row r="5" ht="18.0" customHeight="1">
      <c r="A5" s="43"/>
      <c r="B5" s="135" t="s">
        <v>64</v>
      </c>
      <c r="C5" s="136">
        <v>40000.0</v>
      </c>
      <c r="D5" s="43"/>
      <c r="E5" s="34"/>
      <c r="F5" s="43"/>
    </row>
    <row r="6" ht="18.0" customHeight="1">
      <c r="A6" s="43"/>
      <c r="B6" s="43"/>
      <c r="C6" s="137"/>
      <c r="D6" s="137"/>
      <c r="E6" s="43"/>
      <c r="F6" s="43"/>
    </row>
    <row r="7" ht="18.0" customHeight="1">
      <c r="A7" s="138"/>
      <c r="B7" s="138"/>
      <c r="C7" s="139" t="s">
        <v>65</v>
      </c>
      <c r="D7" s="139" t="s">
        <v>66</v>
      </c>
      <c r="E7" s="139" t="s">
        <v>67</v>
      </c>
      <c r="F7" s="138"/>
    </row>
    <row r="8" ht="21.0" customHeight="1">
      <c r="A8" s="140"/>
      <c r="B8" s="141" t="s">
        <v>68</v>
      </c>
      <c r="C8" s="142">
        <f t="shared" ref="C8:E8" si="1">sum(C9:C27)</f>
        <v>0</v>
      </c>
      <c r="D8" s="142">
        <f t="shared" si="1"/>
        <v>0</v>
      </c>
      <c r="E8" s="143">
        <f t="shared" si="1"/>
        <v>0</v>
      </c>
      <c r="F8" s="140"/>
    </row>
    <row r="9" ht="18.0" customHeight="1">
      <c r="A9" s="43"/>
      <c r="B9" s="113" t="s">
        <v>69</v>
      </c>
      <c r="C9" s="144"/>
      <c r="D9" s="145"/>
      <c r="E9" s="146">
        <f>C9/TotalBudget</f>
        <v>0</v>
      </c>
      <c r="F9" s="43"/>
    </row>
    <row r="10" ht="18.0" customHeight="1">
      <c r="A10" s="43"/>
      <c r="B10" s="113" t="s">
        <v>70</v>
      </c>
      <c r="C10" s="144"/>
      <c r="D10" s="145"/>
      <c r="E10" s="146">
        <f>C10/TotalBudget</f>
        <v>0</v>
      </c>
      <c r="F10" s="43"/>
    </row>
    <row r="11" ht="18.0" customHeight="1">
      <c r="A11" s="43"/>
      <c r="B11" s="113" t="s">
        <v>71</v>
      </c>
      <c r="C11" s="144"/>
      <c r="D11" s="145"/>
      <c r="E11" s="146">
        <f>C11/TotalBudget</f>
        <v>0</v>
      </c>
      <c r="F11" s="43"/>
    </row>
    <row r="12" ht="18.0" customHeight="1">
      <c r="A12" s="43"/>
      <c r="B12" s="113" t="s">
        <v>72</v>
      </c>
      <c r="C12" s="144"/>
      <c r="D12" s="145"/>
      <c r="E12" s="146">
        <f>C12/TotalBudget</f>
        <v>0</v>
      </c>
      <c r="F12" s="43"/>
    </row>
    <row r="13" ht="18.0" customHeight="1">
      <c r="A13" s="43"/>
      <c r="B13" s="113" t="s">
        <v>32</v>
      </c>
      <c r="C13" s="144"/>
      <c r="D13" s="145"/>
      <c r="E13" s="146">
        <f>C13/TotalBudget</f>
        <v>0</v>
      </c>
      <c r="F13" s="43"/>
    </row>
    <row r="14" ht="18.0" customHeight="1">
      <c r="A14" s="43"/>
      <c r="B14" s="113" t="s">
        <v>6</v>
      </c>
      <c r="C14" s="144"/>
      <c r="D14" s="145"/>
      <c r="E14" s="146">
        <f>C14/TotalBudget</f>
        <v>0</v>
      </c>
      <c r="F14" s="43"/>
    </row>
    <row r="15" ht="18.0" customHeight="1">
      <c r="A15" s="43"/>
      <c r="B15" s="113" t="s">
        <v>73</v>
      </c>
      <c r="C15" s="144"/>
      <c r="D15" s="145"/>
      <c r="E15" s="146">
        <f>C15/TotalBudget</f>
        <v>0</v>
      </c>
      <c r="F15" s="43"/>
    </row>
    <row r="16" ht="18.0" customHeight="1">
      <c r="A16" s="43"/>
      <c r="B16" s="113" t="s">
        <v>8</v>
      </c>
      <c r="C16" s="144"/>
      <c r="D16" s="145"/>
      <c r="E16" s="146">
        <f>C16/TotalBudget</f>
        <v>0</v>
      </c>
      <c r="F16" s="43"/>
    </row>
    <row r="17" ht="18.0" customHeight="1">
      <c r="A17" s="43"/>
      <c r="B17" s="113" t="s">
        <v>10</v>
      </c>
      <c r="C17" s="144"/>
      <c r="D17" s="145"/>
      <c r="E17" s="146">
        <f>C17/TotalBudget</f>
        <v>0</v>
      </c>
      <c r="F17" s="43"/>
    </row>
    <row r="18" ht="18.0" customHeight="1">
      <c r="A18" s="43"/>
      <c r="B18" s="113" t="s">
        <v>74</v>
      </c>
      <c r="C18" s="144"/>
      <c r="D18" s="145"/>
      <c r="E18" s="146">
        <f>C18/TotalBudget</f>
        <v>0</v>
      </c>
      <c r="F18" s="43"/>
    </row>
    <row r="19" ht="18.0" customHeight="1">
      <c r="A19" s="43"/>
      <c r="B19" s="113" t="s">
        <v>75</v>
      </c>
      <c r="C19" s="144"/>
      <c r="D19" s="145"/>
      <c r="E19" s="146">
        <f>C19/TotalBudget</f>
        <v>0</v>
      </c>
      <c r="F19" s="43"/>
    </row>
    <row r="20" ht="18.0" customHeight="1">
      <c r="A20" s="43"/>
      <c r="B20" s="113" t="s">
        <v>76</v>
      </c>
      <c r="C20" s="144"/>
      <c r="D20" s="145"/>
      <c r="E20" s="146">
        <f>C20/TotalBudget</f>
        <v>0</v>
      </c>
      <c r="F20" s="43"/>
    </row>
    <row r="21" ht="18.0" customHeight="1">
      <c r="A21" s="43"/>
      <c r="B21" s="113" t="s">
        <v>28</v>
      </c>
      <c r="C21" s="144"/>
      <c r="D21" s="145"/>
      <c r="E21" s="146">
        <f>C21/TotalBudget</f>
        <v>0</v>
      </c>
      <c r="F21" s="43"/>
    </row>
    <row r="22" ht="18.0" customHeight="1">
      <c r="A22" s="43"/>
      <c r="B22" s="147" t="s">
        <v>77</v>
      </c>
      <c r="C22" s="148"/>
      <c r="D22" s="149"/>
      <c r="E22" s="150">
        <f>C22/TotalBudget</f>
        <v>0</v>
      </c>
      <c r="F22" s="43"/>
    </row>
    <row r="23" ht="18.0" customHeight="1">
      <c r="A23" s="43"/>
      <c r="B23" s="113" t="s">
        <v>23</v>
      </c>
      <c r="C23" s="144"/>
      <c r="D23" s="145"/>
      <c r="E23" s="146">
        <f>C23/TotalBudget</f>
        <v>0</v>
      </c>
      <c r="F23" s="43"/>
    </row>
    <row r="24" ht="18.0" customHeight="1">
      <c r="A24" s="43"/>
      <c r="B24" s="147" t="s">
        <v>30</v>
      </c>
      <c r="C24" s="148"/>
      <c r="D24" s="149"/>
      <c r="E24" s="150">
        <f>C24/TotalBudget</f>
        <v>0</v>
      </c>
      <c r="F24" s="43"/>
    </row>
    <row r="25" ht="18.0" customHeight="1">
      <c r="A25" s="43"/>
      <c r="B25" s="113" t="s">
        <v>78</v>
      </c>
      <c r="C25" s="124"/>
      <c r="D25" s="151"/>
      <c r="E25" s="146">
        <f>C25/TotalBudget</f>
        <v>0</v>
      </c>
      <c r="F25" s="43"/>
    </row>
    <row r="26" ht="18.0" customHeight="1">
      <c r="A26" s="43"/>
      <c r="B26" s="113"/>
      <c r="C26" s="124"/>
      <c r="D26" s="151"/>
      <c r="E26" s="146">
        <f>C26/TotalBudget</f>
        <v>0</v>
      </c>
      <c r="F26" s="43"/>
    </row>
    <row r="27" ht="18.0" hidden="1" customHeight="1">
      <c r="A27" s="43"/>
      <c r="B27" s="43"/>
      <c r="C27" s="124"/>
      <c r="D27" s="135"/>
      <c r="E27" s="43"/>
      <c r="F27" s="43"/>
    </row>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
    <mergeCell ref="B2:E2"/>
    <mergeCell ref="B3:E3"/>
    <mergeCell ref="B4:E4"/>
  </mergeCells>
  <conditionalFormatting sqref="C8">
    <cfRule type="cellIs" dxfId="1" priority="1" operator="greaterThan">
      <formula>C5</formula>
    </cfRule>
  </conditionalFormatting>
  <conditionalFormatting sqref="B9:E27">
    <cfRule type="expression" dxfId="2" priority="2">
      <formula>isodd(row())</formula>
    </cfRule>
  </conditionalFormatting>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57C00"/>
    <outlinePr summaryBelow="0" summaryRight="0"/>
  </sheetPr>
  <sheetViews>
    <sheetView showGridLines="0" workbookViewId="0"/>
  </sheetViews>
  <sheetFormatPr customHeight="1" defaultColWidth="12.63" defaultRowHeight="15.0"/>
  <cols>
    <col customWidth="1" min="1" max="1" width="5.13"/>
    <col customWidth="1" min="2" max="2" width="29.63"/>
    <col customWidth="1" min="4" max="4" width="13.38"/>
    <col customWidth="1" min="5" max="5" width="5.13"/>
  </cols>
  <sheetData>
    <row r="1" ht="6.0" customHeight="1">
      <c r="A1" s="128"/>
      <c r="B1" s="128"/>
      <c r="C1" s="128"/>
      <c r="D1" s="128"/>
      <c r="E1" s="128"/>
    </row>
    <row r="2" ht="66.0" customHeight="1">
      <c r="A2" s="129"/>
      <c r="B2" s="130" t="s">
        <v>15</v>
      </c>
      <c r="D2" s="152"/>
      <c r="E2" s="152"/>
    </row>
    <row r="3" ht="83.25" customHeight="1">
      <c r="A3" s="153"/>
      <c r="B3" s="154" t="s">
        <v>79</v>
      </c>
      <c r="E3" s="153"/>
    </row>
    <row r="4" ht="18.0" customHeight="1">
      <c r="A4" s="131"/>
      <c r="B4" s="155"/>
      <c r="C4" s="131"/>
      <c r="D4" s="131"/>
      <c r="E4" s="131"/>
    </row>
    <row r="5" ht="18.0" customHeight="1">
      <c r="A5" s="156"/>
      <c r="B5" s="157" t="str">
        <f>'Budget prévisionnel'!$B$9</f>
        <v>Cérémonie</v>
      </c>
      <c r="C5" s="158" t="s">
        <v>65</v>
      </c>
      <c r="D5" s="158" t="s">
        <v>66</v>
      </c>
      <c r="E5" s="156"/>
    </row>
    <row r="6" ht="18.0" customHeight="1">
      <c r="A6" s="156"/>
      <c r="B6" s="156" t="s">
        <v>80</v>
      </c>
      <c r="C6" s="159"/>
      <c r="D6" s="159">
        <v>0.0</v>
      </c>
      <c r="E6" s="156"/>
    </row>
    <row r="7" ht="18.0" customHeight="1">
      <c r="A7" s="156"/>
      <c r="B7" s="156" t="s">
        <v>81</v>
      </c>
      <c r="C7" s="159"/>
      <c r="D7" s="159">
        <v>0.0</v>
      </c>
      <c r="E7" s="156"/>
    </row>
    <row r="8" ht="18.0" customHeight="1">
      <c r="A8" s="156"/>
      <c r="B8" s="160"/>
      <c r="C8" s="161"/>
      <c r="D8" s="161"/>
      <c r="E8" s="156"/>
    </row>
    <row r="9" ht="18.0" customHeight="1">
      <c r="A9" s="131"/>
      <c r="B9" s="162" t="s">
        <v>82</v>
      </c>
      <c r="C9" s="163" t="s">
        <v>83</v>
      </c>
      <c r="D9" s="163" t="s">
        <v>84</v>
      </c>
      <c r="E9" s="131"/>
    </row>
    <row r="10" ht="18.0" customHeight="1">
      <c r="A10" s="164"/>
      <c r="B10" s="165" t="str">
        <f>'Budget prévisionnel'!$C$9</f>
        <v/>
      </c>
      <c r="C10" s="165">
        <f t="shared" ref="C10:D10" si="1">sum(C6:C8)</f>
        <v>0</v>
      </c>
      <c r="D10" s="166">
        <f t="shared" si="1"/>
        <v>0</v>
      </c>
      <c r="E10" s="164"/>
    </row>
    <row r="11" ht="30.0" customHeight="1">
      <c r="A11" s="131"/>
      <c r="B11" s="155"/>
      <c r="C11" s="167"/>
      <c r="D11" s="167"/>
      <c r="E11" s="131"/>
    </row>
    <row r="12" ht="18.0" customHeight="1">
      <c r="A12" s="156"/>
      <c r="B12" s="157" t="str">
        <f>'Budget prévisionnel'!$B$10</f>
        <v>Réception</v>
      </c>
      <c r="C12" s="168" t="s">
        <v>65</v>
      </c>
      <c r="D12" s="168" t="s">
        <v>66</v>
      </c>
      <c r="E12" s="156"/>
    </row>
    <row r="13" ht="18.0" customHeight="1">
      <c r="A13" s="156"/>
      <c r="B13" s="156" t="s">
        <v>85</v>
      </c>
      <c r="C13" s="159"/>
      <c r="D13" s="159">
        <v>0.0</v>
      </c>
      <c r="E13" s="156"/>
    </row>
    <row r="14" ht="18.0" customHeight="1">
      <c r="A14" s="156"/>
      <c r="B14" s="156" t="s">
        <v>86</v>
      </c>
      <c r="C14" s="159"/>
      <c r="D14" s="159">
        <v>0.0</v>
      </c>
      <c r="E14" s="156"/>
    </row>
    <row r="15" ht="18.0" customHeight="1">
      <c r="A15" s="156"/>
      <c r="B15" s="160"/>
      <c r="C15" s="161"/>
      <c r="D15" s="169"/>
      <c r="E15" s="156"/>
    </row>
    <row r="16" ht="18.0" customHeight="1">
      <c r="A16" s="131"/>
      <c r="B16" s="162" t="s">
        <v>82</v>
      </c>
      <c r="C16" s="163" t="s">
        <v>83</v>
      </c>
      <c r="D16" s="162" t="s">
        <v>84</v>
      </c>
      <c r="E16" s="131"/>
    </row>
    <row r="17" ht="18.0" customHeight="1">
      <c r="A17" s="164"/>
      <c r="B17" s="165" t="str">
        <f>'Budget prévisionnel'!$C$10</f>
        <v/>
      </c>
      <c r="C17" s="165">
        <f t="shared" ref="C17:D17" si="2">sum(C13:C15)</f>
        <v>0</v>
      </c>
      <c r="D17" s="166">
        <f t="shared" si="2"/>
        <v>0</v>
      </c>
      <c r="E17" s="164"/>
    </row>
    <row r="18" ht="30.0" customHeight="1">
      <c r="A18" s="131"/>
      <c r="B18" s="155"/>
      <c r="C18" s="167"/>
      <c r="D18" s="131"/>
      <c r="E18" s="131"/>
    </row>
    <row r="19" ht="18.0" customHeight="1">
      <c r="A19" s="156"/>
      <c r="B19" s="157" t="str">
        <f>'Budget prévisionnel'!$B$11</f>
        <v>Documents imprimés</v>
      </c>
      <c r="C19" s="168" t="s">
        <v>65</v>
      </c>
      <c r="D19" s="158" t="s">
        <v>66</v>
      </c>
      <c r="E19" s="156"/>
    </row>
    <row r="20" ht="18.0" customHeight="1">
      <c r="A20" s="156"/>
      <c r="B20" s="156" t="s">
        <v>87</v>
      </c>
      <c r="C20" s="159"/>
      <c r="D20" s="159">
        <v>0.0</v>
      </c>
      <c r="E20" s="156"/>
    </row>
    <row r="21" ht="18.0" customHeight="1">
      <c r="A21" s="156"/>
      <c r="B21" s="156" t="s">
        <v>22</v>
      </c>
      <c r="C21" s="159"/>
      <c r="D21" s="159">
        <v>0.0</v>
      </c>
      <c r="E21" s="156"/>
    </row>
    <row r="22" ht="18.0" customHeight="1">
      <c r="A22" s="156"/>
      <c r="B22" s="156" t="s">
        <v>88</v>
      </c>
      <c r="C22" s="159"/>
      <c r="D22" s="159">
        <v>0.0</v>
      </c>
      <c r="E22" s="156"/>
    </row>
    <row r="23" ht="18.0" customHeight="1">
      <c r="A23" s="156"/>
      <c r="B23" s="160"/>
      <c r="C23" s="169"/>
      <c r="D23" s="169"/>
      <c r="E23" s="156"/>
    </row>
    <row r="24" ht="18.0" customHeight="1">
      <c r="A24" s="131"/>
      <c r="B24" s="162" t="s">
        <v>82</v>
      </c>
      <c r="C24" s="162" t="s">
        <v>83</v>
      </c>
      <c r="D24" s="162" t="s">
        <v>84</v>
      </c>
      <c r="E24" s="131"/>
    </row>
    <row r="25" ht="18.0" customHeight="1">
      <c r="A25" s="164"/>
      <c r="B25" s="165" t="str">
        <f>'Budget prévisionnel'!$C$11</f>
        <v/>
      </c>
      <c r="C25" s="165">
        <f t="shared" ref="C25:D25" si="3">sum(C20:C23)</f>
        <v>0</v>
      </c>
      <c r="D25" s="166">
        <f t="shared" si="3"/>
        <v>0</v>
      </c>
      <c r="E25" s="164"/>
    </row>
    <row r="26" ht="30.0" customHeight="1">
      <c r="A26" s="131"/>
      <c r="B26" s="131"/>
      <c r="C26" s="131"/>
      <c r="D26" s="131"/>
      <c r="E26" s="131"/>
    </row>
    <row r="27" ht="18.0" customHeight="1">
      <c r="A27" s="156"/>
      <c r="B27" s="157" t="str">
        <f>'Budget prévisionnel'!$B$12</f>
        <v>Cadeaux/présents</v>
      </c>
      <c r="C27" s="158" t="s">
        <v>65</v>
      </c>
      <c r="D27" s="158" t="s">
        <v>66</v>
      </c>
      <c r="E27" s="156"/>
    </row>
    <row r="28" ht="18.0" customHeight="1">
      <c r="A28" s="156"/>
      <c r="B28" s="156" t="s">
        <v>89</v>
      </c>
      <c r="C28" s="159"/>
      <c r="D28" s="159">
        <v>0.0</v>
      </c>
      <c r="E28" s="156"/>
    </row>
    <row r="29" ht="18.0" customHeight="1">
      <c r="A29" s="156"/>
      <c r="B29" s="156" t="s">
        <v>27</v>
      </c>
      <c r="C29" s="159"/>
      <c r="D29" s="159">
        <v>0.0</v>
      </c>
      <c r="E29" s="156"/>
    </row>
    <row r="30" ht="18.0" customHeight="1">
      <c r="A30" s="156"/>
      <c r="B30" s="156" t="s">
        <v>90</v>
      </c>
      <c r="C30" s="159"/>
      <c r="D30" s="159">
        <v>0.0</v>
      </c>
      <c r="E30" s="156"/>
    </row>
    <row r="31" ht="18.0" customHeight="1">
      <c r="A31" s="156"/>
      <c r="B31" s="160"/>
      <c r="C31" s="169"/>
      <c r="D31" s="169"/>
      <c r="E31" s="156"/>
    </row>
    <row r="32" ht="18.0" customHeight="1">
      <c r="A32" s="131"/>
      <c r="B32" s="162" t="s">
        <v>82</v>
      </c>
      <c r="C32" s="162" t="s">
        <v>83</v>
      </c>
      <c r="D32" s="162" t="s">
        <v>84</v>
      </c>
      <c r="E32" s="131"/>
    </row>
    <row r="33" ht="18.0" customHeight="1">
      <c r="A33" s="164"/>
      <c r="B33" s="165" t="str">
        <f>'Budget prévisionnel'!$C$12</f>
        <v/>
      </c>
      <c r="C33" s="165">
        <f t="shared" ref="C33:D33" si="4">sum(C28:C31)</f>
        <v>0</v>
      </c>
      <c r="D33" s="166">
        <f t="shared" si="4"/>
        <v>0</v>
      </c>
      <c r="E33" s="164"/>
    </row>
    <row r="34" ht="30.0" customHeight="1">
      <c r="A34" s="131"/>
      <c r="B34" s="131"/>
      <c r="C34" s="131"/>
      <c r="D34" s="131"/>
      <c r="E34" s="131"/>
    </row>
    <row r="35" ht="18.0" customHeight="1">
      <c r="A35" s="156"/>
      <c r="B35" s="157" t="str">
        <f>'Budget prévisionnel'!$B$13</f>
        <v>Lieu</v>
      </c>
      <c r="C35" s="158" t="s">
        <v>65</v>
      </c>
      <c r="D35" s="158" t="s">
        <v>66</v>
      </c>
      <c r="E35" s="156"/>
    </row>
    <row r="36" ht="18.0" customHeight="1">
      <c r="A36" s="156"/>
      <c r="B36" s="156" t="s">
        <v>81</v>
      </c>
      <c r="C36" s="159"/>
      <c r="D36" s="159">
        <v>0.0</v>
      </c>
      <c r="E36" s="156"/>
    </row>
    <row r="37" ht="18.0" customHeight="1">
      <c r="A37" s="156"/>
      <c r="B37" s="156" t="s">
        <v>91</v>
      </c>
      <c r="C37" s="159"/>
      <c r="D37" s="159">
        <v>0.0</v>
      </c>
      <c r="E37" s="156"/>
    </row>
    <row r="38" ht="18.0" customHeight="1">
      <c r="A38" s="156"/>
      <c r="B38" s="160"/>
      <c r="C38" s="169"/>
      <c r="D38" s="169"/>
      <c r="E38" s="156"/>
    </row>
    <row r="39" ht="18.0" customHeight="1">
      <c r="A39" s="131"/>
      <c r="B39" s="162" t="s">
        <v>82</v>
      </c>
      <c r="C39" s="162" t="s">
        <v>83</v>
      </c>
      <c r="D39" s="162" t="s">
        <v>84</v>
      </c>
      <c r="E39" s="131"/>
    </row>
    <row r="40" ht="18.0" customHeight="1">
      <c r="A40" s="164"/>
      <c r="B40" s="165" t="str">
        <f>'Budget prévisionnel'!$C$13</f>
        <v/>
      </c>
      <c r="C40" s="165">
        <f t="shared" ref="C40:D40" si="5">sum(C36:C38)</f>
        <v>0</v>
      </c>
      <c r="D40" s="166">
        <f t="shared" si="5"/>
        <v>0</v>
      </c>
      <c r="E40" s="164"/>
    </row>
    <row r="41" ht="30.0" customHeight="1">
      <c r="A41" s="131"/>
      <c r="B41" s="131"/>
      <c r="C41" s="131"/>
      <c r="D41" s="131"/>
      <c r="E41" s="131"/>
    </row>
    <row r="42" ht="18.0" customHeight="1">
      <c r="A42" s="156"/>
      <c r="B42" s="157" t="str">
        <f>'Budget prévisionnel'!$B$14</f>
        <v>Tenues</v>
      </c>
      <c r="C42" s="158" t="s">
        <v>65</v>
      </c>
      <c r="D42" s="158" t="s">
        <v>66</v>
      </c>
      <c r="E42" s="156"/>
    </row>
    <row r="43" ht="18.0" customHeight="1">
      <c r="A43" s="156"/>
      <c r="B43" s="156" t="s">
        <v>92</v>
      </c>
      <c r="C43" s="159"/>
      <c r="D43" s="170">
        <v>0.0</v>
      </c>
      <c r="E43" s="156"/>
    </row>
    <row r="44" ht="18.0" customHeight="1">
      <c r="A44" s="156"/>
      <c r="B44" s="156" t="s">
        <v>93</v>
      </c>
      <c r="C44" s="159"/>
      <c r="D44" s="170">
        <v>0.0</v>
      </c>
      <c r="E44" s="156"/>
    </row>
    <row r="45" ht="18.0" customHeight="1">
      <c r="A45" s="156"/>
      <c r="B45" s="160"/>
      <c r="C45" s="169"/>
      <c r="D45" s="169"/>
      <c r="E45" s="156"/>
    </row>
    <row r="46" ht="18.0" customHeight="1">
      <c r="A46" s="131"/>
      <c r="B46" s="162" t="s">
        <v>82</v>
      </c>
      <c r="C46" s="162" t="s">
        <v>83</v>
      </c>
      <c r="D46" s="162" t="s">
        <v>84</v>
      </c>
      <c r="E46" s="131"/>
    </row>
    <row r="47" ht="18.0" customHeight="1">
      <c r="A47" s="164"/>
      <c r="B47" s="165" t="str">
        <f>'Budget prévisionnel'!$C$14</f>
        <v/>
      </c>
      <c r="C47" s="165">
        <f t="shared" ref="C47:D47" si="6">sum(C43:C45)</f>
        <v>0</v>
      </c>
      <c r="D47" s="166">
        <f t="shared" si="6"/>
        <v>0</v>
      </c>
      <c r="E47" s="164"/>
    </row>
    <row r="48" ht="30.0" customHeight="1">
      <c r="A48" s="131"/>
      <c r="B48" s="131"/>
      <c r="C48" s="131"/>
      <c r="D48" s="131"/>
      <c r="E48" s="131"/>
    </row>
    <row r="49" ht="18.0" customHeight="1">
      <c r="A49" s="156"/>
      <c r="B49" s="157" t="str">
        <f>'Budget prévisionnel'!$B$15</f>
        <v>Bagues</v>
      </c>
      <c r="C49" s="158" t="s">
        <v>65</v>
      </c>
      <c r="D49" s="158" t="s">
        <v>66</v>
      </c>
      <c r="E49" s="156"/>
    </row>
    <row r="50" ht="18.0" customHeight="1">
      <c r="A50" s="156"/>
      <c r="B50" s="156" t="s">
        <v>94</v>
      </c>
      <c r="C50" s="159"/>
      <c r="D50" s="170">
        <v>0.0</v>
      </c>
      <c r="E50" s="156"/>
    </row>
    <row r="51" ht="18.0" customHeight="1">
      <c r="A51" s="156"/>
      <c r="B51" s="160"/>
      <c r="C51" s="169"/>
      <c r="D51" s="169"/>
      <c r="E51" s="156"/>
    </row>
    <row r="52" ht="18.0" customHeight="1">
      <c r="A52" s="131"/>
      <c r="B52" s="162" t="s">
        <v>82</v>
      </c>
      <c r="C52" s="162" t="s">
        <v>83</v>
      </c>
      <c r="D52" s="162" t="s">
        <v>84</v>
      </c>
      <c r="E52" s="131"/>
    </row>
    <row r="53" ht="18.0" customHeight="1">
      <c r="A53" s="164"/>
      <c r="B53" s="165" t="str">
        <f>'Budget prévisionnel'!$C$15</f>
        <v/>
      </c>
      <c r="C53" s="165">
        <f t="shared" ref="C53:D53" si="7">sum(C50:C51)</f>
        <v>0</v>
      </c>
      <c r="D53" s="166">
        <f t="shared" si="7"/>
        <v>0</v>
      </c>
      <c r="E53" s="164"/>
    </row>
    <row r="54" ht="30.0" customHeight="1">
      <c r="A54" s="131"/>
      <c r="B54" s="131"/>
      <c r="C54" s="131"/>
      <c r="D54" s="131"/>
      <c r="E54" s="131"/>
    </row>
    <row r="55" ht="18.0" customHeight="1">
      <c r="A55" s="156"/>
      <c r="B55" s="157" t="str">
        <f>'Budget prévisionnel'!$B$16</f>
        <v>Coiffure et maquillage</v>
      </c>
      <c r="C55" s="158" t="s">
        <v>65</v>
      </c>
      <c r="D55" s="158" t="s">
        <v>66</v>
      </c>
      <c r="E55" s="156"/>
    </row>
    <row r="56" ht="18.0" customHeight="1">
      <c r="A56" s="156"/>
      <c r="B56" s="156" t="s">
        <v>95</v>
      </c>
      <c r="C56" s="159"/>
      <c r="D56" s="170">
        <v>0.0</v>
      </c>
      <c r="E56" s="156"/>
    </row>
    <row r="57" ht="18.0" customHeight="1">
      <c r="A57" s="156"/>
      <c r="B57" s="160"/>
      <c r="C57" s="169"/>
      <c r="D57" s="169"/>
      <c r="E57" s="156"/>
    </row>
    <row r="58" ht="18.0" customHeight="1">
      <c r="A58" s="131"/>
      <c r="B58" s="162" t="s">
        <v>82</v>
      </c>
      <c r="C58" s="162" t="s">
        <v>83</v>
      </c>
      <c r="D58" s="162" t="s">
        <v>84</v>
      </c>
      <c r="E58" s="131"/>
    </row>
    <row r="59" ht="18.0" customHeight="1">
      <c r="A59" s="164"/>
      <c r="B59" s="165" t="str">
        <f>'Budget prévisionnel'!$C$16</f>
        <v/>
      </c>
      <c r="C59" s="165">
        <f>sum(C56:C57)</f>
        <v>0</v>
      </c>
      <c r="D59" s="166">
        <f>SUM(D56:D57)</f>
        <v>0</v>
      </c>
      <c r="E59" s="164"/>
    </row>
    <row r="60" ht="30.0" customHeight="1">
      <c r="A60" s="131"/>
      <c r="B60" s="131"/>
      <c r="C60" s="131"/>
      <c r="D60" s="131"/>
      <c r="E60" s="131"/>
    </row>
    <row r="61" ht="18.0" customHeight="1">
      <c r="A61" s="156"/>
      <c r="B61" s="157" t="str">
        <f>'Budget prévisionnel'!$B$17</f>
        <v>Fleurs</v>
      </c>
      <c r="C61" s="158" t="s">
        <v>65</v>
      </c>
      <c r="D61" s="158" t="s">
        <v>66</v>
      </c>
      <c r="E61" s="156"/>
    </row>
    <row r="62" ht="18.0" customHeight="1">
      <c r="A62" s="156"/>
      <c r="B62" s="156" t="s">
        <v>96</v>
      </c>
      <c r="C62" s="159"/>
      <c r="D62" s="170">
        <v>0.0</v>
      </c>
      <c r="E62" s="156"/>
    </row>
    <row r="63" ht="18.0" customHeight="1">
      <c r="A63" s="156"/>
      <c r="B63" s="156" t="s">
        <v>97</v>
      </c>
      <c r="C63" s="159"/>
      <c r="D63" s="170">
        <v>0.0</v>
      </c>
      <c r="E63" s="156"/>
    </row>
    <row r="64" ht="18.0" customHeight="1">
      <c r="A64" s="156"/>
      <c r="B64" s="160"/>
      <c r="C64" s="169"/>
      <c r="D64" s="169"/>
      <c r="E64" s="156"/>
    </row>
    <row r="65" ht="18.0" customHeight="1">
      <c r="A65" s="131"/>
      <c r="B65" s="162" t="s">
        <v>82</v>
      </c>
      <c r="C65" s="162" t="s">
        <v>83</v>
      </c>
      <c r="D65" s="162" t="s">
        <v>84</v>
      </c>
      <c r="E65" s="131"/>
    </row>
    <row r="66" ht="18.0" customHeight="1">
      <c r="A66" s="164"/>
      <c r="B66" s="165" t="str">
        <f>'Budget prévisionnel'!$C$17</f>
        <v/>
      </c>
      <c r="C66" s="165">
        <f>sum(C62:C64)</f>
        <v>0</v>
      </c>
      <c r="D66" s="166">
        <f>SUM(D62:D64)</f>
        <v>0</v>
      </c>
      <c r="E66" s="164"/>
    </row>
    <row r="67" ht="30.0" customHeight="1">
      <c r="A67" s="131"/>
      <c r="B67" s="171"/>
      <c r="C67" s="131"/>
      <c r="D67" s="131"/>
      <c r="E67" s="131"/>
    </row>
    <row r="68" ht="18.0" customHeight="1">
      <c r="A68" s="156"/>
      <c r="B68" s="157" t="str">
        <f>'Budget prévisionnel'!$B$18</f>
        <v>Gâteau</v>
      </c>
      <c r="C68" s="158" t="s">
        <v>65</v>
      </c>
      <c r="D68" s="158" t="s">
        <v>66</v>
      </c>
      <c r="E68" s="156"/>
    </row>
    <row r="69" ht="18.0" customHeight="1">
      <c r="A69" s="156"/>
      <c r="B69" s="156" t="s">
        <v>98</v>
      </c>
      <c r="C69" s="159">
        <v>0.0</v>
      </c>
      <c r="D69" s="159">
        <v>0.0</v>
      </c>
      <c r="E69" s="156"/>
    </row>
    <row r="70" ht="18.0" customHeight="1">
      <c r="A70" s="156"/>
      <c r="B70" s="160"/>
      <c r="C70" s="169"/>
      <c r="D70" s="169"/>
      <c r="E70" s="156"/>
    </row>
    <row r="71" ht="18.0" customHeight="1">
      <c r="A71" s="131"/>
      <c r="B71" s="162" t="s">
        <v>82</v>
      </c>
      <c r="C71" s="162" t="s">
        <v>83</v>
      </c>
      <c r="D71" s="162" t="s">
        <v>84</v>
      </c>
      <c r="E71" s="131"/>
    </row>
    <row r="72" ht="18.0" customHeight="1">
      <c r="A72" s="164"/>
      <c r="B72" s="165" t="str">
        <f>'Budget prévisionnel'!$C$18</f>
        <v/>
      </c>
      <c r="C72" s="165">
        <f t="shared" ref="C72:D72" si="8">sum(C69:C70)</f>
        <v>0</v>
      </c>
      <c r="D72" s="166">
        <f t="shared" si="8"/>
        <v>0</v>
      </c>
      <c r="E72" s="164"/>
    </row>
    <row r="73" ht="30.0" customHeight="1">
      <c r="A73" s="131"/>
      <c r="B73" s="131"/>
      <c r="C73" s="131"/>
      <c r="D73" s="131"/>
      <c r="E73" s="131"/>
    </row>
    <row r="74" ht="18.0" customHeight="1">
      <c r="A74" s="156"/>
      <c r="B74" s="157" t="str">
        <f>'Budget prévisionnel'!$B$19</f>
        <v>Traiteur et boissons</v>
      </c>
      <c r="C74" s="158" t="s">
        <v>65</v>
      </c>
      <c r="D74" s="158" t="s">
        <v>66</v>
      </c>
      <c r="E74" s="156"/>
    </row>
    <row r="75" ht="18.0" customHeight="1">
      <c r="A75" s="156"/>
      <c r="B75" s="156" t="s">
        <v>99</v>
      </c>
      <c r="C75" s="159"/>
      <c r="D75" s="170">
        <v>0.0</v>
      </c>
      <c r="E75" s="156"/>
    </row>
    <row r="76" ht="18.0" customHeight="1">
      <c r="A76" s="156"/>
      <c r="B76" s="156" t="s">
        <v>100</v>
      </c>
      <c r="C76" s="159"/>
      <c r="D76" s="170">
        <v>0.0</v>
      </c>
      <c r="E76" s="156"/>
    </row>
    <row r="77" ht="18.0" customHeight="1">
      <c r="A77" s="156"/>
      <c r="B77" s="160"/>
      <c r="C77" s="169"/>
      <c r="D77" s="169"/>
      <c r="E77" s="156"/>
    </row>
    <row r="78" ht="18.0" customHeight="1">
      <c r="A78" s="131"/>
      <c r="B78" s="162" t="s">
        <v>82</v>
      </c>
      <c r="C78" s="162" t="s">
        <v>83</v>
      </c>
      <c r="D78" s="162" t="s">
        <v>84</v>
      </c>
      <c r="E78" s="131"/>
    </row>
    <row r="79" ht="18.0" customHeight="1">
      <c r="A79" s="164"/>
      <c r="B79" s="165" t="str">
        <f>'Budget prévisionnel'!$C$19</f>
        <v/>
      </c>
      <c r="C79" s="165">
        <f t="shared" ref="C79:D79" si="9">sum(C75:C77)</f>
        <v>0</v>
      </c>
      <c r="D79" s="166">
        <f t="shared" si="9"/>
        <v>0</v>
      </c>
      <c r="E79" s="164"/>
    </row>
    <row r="80" ht="30.0" customHeight="1">
      <c r="A80" s="131"/>
      <c r="B80" s="131"/>
      <c r="C80" s="131"/>
      <c r="D80" s="131"/>
      <c r="E80" s="131"/>
    </row>
    <row r="81" ht="18.0" customHeight="1">
      <c r="A81" s="156"/>
      <c r="B81" s="157" t="str">
        <f>'Budget prévisionnel'!$B$20</f>
        <v>Photographie</v>
      </c>
      <c r="C81" s="158" t="s">
        <v>65</v>
      </c>
      <c r="D81" s="158" t="s">
        <v>66</v>
      </c>
      <c r="E81" s="156"/>
    </row>
    <row r="82" ht="18.0" customHeight="1">
      <c r="A82" s="156"/>
      <c r="B82" s="156" t="s">
        <v>20</v>
      </c>
      <c r="C82" s="159"/>
      <c r="D82" s="170">
        <v>0.0</v>
      </c>
      <c r="E82" s="156"/>
    </row>
    <row r="83" ht="18.0" customHeight="1">
      <c r="A83" s="156"/>
      <c r="B83" s="156" t="s">
        <v>23</v>
      </c>
      <c r="C83" s="159"/>
      <c r="D83" s="170">
        <v>0.0</v>
      </c>
      <c r="E83" s="156"/>
    </row>
    <row r="84" ht="18.0" customHeight="1">
      <c r="A84" s="156"/>
      <c r="B84" s="156" t="s">
        <v>101</v>
      </c>
      <c r="C84" s="159"/>
      <c r="D84" s="170">
        <v>0.0</v>
      </c>
      <c r="E84" s="156"/>
    </row>
    <row r="85" ht="18.0" customHeight="1">
      <c r="A85" s="156"/>
      <c r="B85" s="160"/>
      <c r="C85" s="169"/>
      <c r="D85" s="169"/>
      <c r="E85" s="156"/>
    </row>
    <row r="86" ht="18.0" customHeight="1">
      <c r="A86" s="131"/>
      <c r="B86" s="162" t="s">
        <v>82</v>
      </c>
      <c r="C86" s="162" t="s">
        <v>83</v>
      </c>
      <c r="D86" s="162" t="s">
        <v>84</v>
      </c>
      <c r="E86" s="131"/>
    </row>
    <row r="87" ht="18.0" customHeight="1">
      <c r="A87" s="164"/>
      <c r="B87" s="165" t="str">
        <f>'Budget prévisionnel'!$C$20</f>
        <v/>
      </c>
      <c r="C87" s="165">
        <f t="shared" ref="C87:D87" si="10">sum(C82:C85)</f>
        <v>0</v>
      </c>
      <c r="D87" s="166">
        <f t="shared" si="10"/>
        <v>0</v>
      </c>
      <c r="E87" s="164"/>
    </row>
    <row r="88" ht="30.0" customHeight="1">
      <c r="A88" s="131"/>
      <c r="B88" s="131"/>
      <c r="C88" s="172"/>
      <c r="D88" s="172"/>
      <c r="E88" s="131"/>
    </row>
    <row r="89" ht="18.0" customHeight="1">
      <c r="A89" s="156"/>
      <c r="B89" s="157" t="str">
        <f>'Budget prévisionnel'!$B$21</f>
        <v>Divertissements</v>
      </c>
      <c r="C89" s="158" t="s">
        <v>65</v>
      </c>
      <c r="D89" s="158" t="s">
        <v>66</v>
      </c>
      <c r="E89" s="156"/>
    </row>
    <row r="90" ht="18.0" customHeight="1">
      <c r="A90" s="156"/>
      <c r="B90" s="156" t="s">
        <v>102</v>
      </c>
      <c r="C90" s="159"/>
      <c r="D90" s="170">
        <v>0.0</v>
      </c>
      <c r="E90" s="156"/>
    </row>
    <row r="91" ht="18.0" customHeight="1">
      <c r="A91" s="156"/>
      <c r="B91" s="156" t="s">
        <v>70</v>
      </c>
      <c r="C91" s="159"/>
      <c r="D91" s="170">
        <v>0.0</v>
      </c>
      <c r="E91" s="156"/>
    </row>
    <row r="92" ht="18.0" customHeight="1">
      <c r="A92" s="156"/>
      <c r="B92" s="160"/>
      <c r="C92" s="169"/>
      <c r="D92" s="169"/>
      <c r="E92" s="156"/>
    </row>
    <row r="93" ht="18.0" customHeight="1">
      <c r="A93" s="131"/>
      <c r="B93" s="162" t="s">
        <v>82</v>
      </c>
      <c r="C93" s="162" t="s">
        <v>83</v>
      </c>
      <c r="D93" s="162" t="s">
        <v>84</v>
      </c>
      <c r="E93" s="131"/>
    </row>
    <row r="94" ht="18.0" customHeight="1">
      <c r="A94" s="164"/>
      <c r="B94" s="165" t="str">
        <f>'Budget prévisionnel'!$C$21</f>
        <v/>
      </c>
      <c r="C94" s="165">
        <f t="shared" ref="C94:D94" si="11">sum(C90:C92)</f>
        <v>0</v>
      </c>
      <c r="D94" s="166">
        <f t="shared" si="11"/>
        <v>0</v>
      </c>
      <c r="E94" s="164"/>
    </row>
    <row r="95" ht="30.0" customHeight="1">
      <c r="A95" s="131"/>
      <c r="B95" s="131"/>
      <c r="C95" s="131"/>
      <c r="D95" s="131"/>
      <c r="E95" s="131"/>
    </row>
    <row r="96" ht="18.0" customHeight="1">
      <c r="A96" s="156"/>
      <c r="B96" s="157" t="str">
        <f>'Budget prévisionnel'!$B$22</f>
        <v>Divers</v>
      </c>
      <c r="C96" s="158" t="s">
        <v>65</v>
      </c>
      <c r="D96" s="158" t="s">
        <v>66</v>
      </c>
      <c r="E96" s="156"/>
    </row>
    <row r="97" ht="18.0" customHeight="1">
      <c r="A97" s="156"/>
      <c r="B97" s="156" t="s">
        <v>55</v>
      </c>
      <c r="C97" s="159"/>
      <c r="D97" s="170">
        <v>0.0</v>
      </c>
      <c r="E97" s="156"/>
    </row>
    <row r="98" ht="18.0" customHeight="1">
      <c r="A98" s="156"/>
      <c r="B98" s="156" t="s">
        <v>103</v>
      </c>
      <c r="C98" s="159"/>
      <c r="D98" s="170">
        <v>0.0</v>
      </c>
      <c r="E98" s="156"/>
    </row>
    <row r="99" ht="18.0" customHeight="1">
      <c r="A99" s="156"/>
      <c r="B99" s="160"/>
      <c r="C99" s="169"/>
      <c r="D99" s="169"/>
      <c r="E99" s="156"/>
    </row>
    <row r="100" ht="18.0" customHeight="1">
      <c r="A100" s="131"/>
      <c r="B100" s="162" t="s">
        <v>82</v>
      </c>
      <c r="C100" s="162" t="s">
        <v>83</v>
      </c>
      <c r="D100" s="162" t="s">
        <v>84</v>
      </c>
      <c r="E100" s="131"/>
    </row>
    <row r="101" ht="18.0" customHeight="1">
      <c r="A101" s="164"/>
      <c r="B101" s="165" t="str">
        <f>'Budget prévisionnel'!$C$22</f>
        <v/>
      </c>
      <c r="C101" s="165">
        <f t="shared" ref="C101:D101" si="12">sum(C97:C99)</f>
        <v>0</v>
      </c>
      <c r="D101" s="166">
        <f t="shared" si="12"/>
        <v>0</v>
      </c>
      <c r="E101" s="164"/>
    </row>
    <row r="102" ht="30.0" customHeight="1">
      <c r="A102" s="131"/>
      <c r="B102" s="131"/>
      <c r="C102" s="131"/>
      <c r="D102" s="131"/>
      <c r="E102" s="131"/>
    </row>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
    <mergeCell ref="B2:C2"/>
    <mergeCell ref="B3:D3"/>
  </mergeCells>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9C27B0"/>
    <outlinePr summaryBelow="0" summaryRight="0"/>
    <pageSetUpPr/>
  </sheetPr>
  <sheetViews>
    <sheetView showGridLines="0" workbookViewId="0"/>
  </sheetViews>
  <sheetFormatPr customHeight="1" defaultColWidth="12.63" defaultRowHeight="15.0"/>
  <cols>
    <col customWidth="1" min="1" max="1" width="5.13"/>
    <col customWidth="1" min="2" max="2" width="13.38"/>
    <col customWidth="1" min="3" max="3" width="12.5"/>
    <col customWidth="1" min="4" max="4" width="16.13"/>
    <col customWidth="1" min="5" max="5" width="5.5"/>
    <col customWidth="1" min="6" max="6" width="14.13"/>
    <col customWidth="1" min="7" max="7" width="12.0"/>
    <col customWidth="1" min="8" max="8" width="10.5"/>
    <col customWidth="1" min="9" max="9" width="11.0"/>
    <col customWidth="1" min="10" max="10" width="10.25"/>
    <col customWidth="1" min="11" max="11" width="13.63"/>
    <col customWidth="1" min="12" max="12" width="16.13"/>
    <col customWidth="1" min="13" max="13" width="8.5"/>
    <col customWidth="1" min="14" max="15" width="14.25"/>
    <col customWidth="1" min="16" max="16" width="17.75"/>
    <col customWidth="1" min="17" max="27" width="5.13"/>
  </cols>
  <sheetData>
    <row r="1" ht="6.0" customHeight="1">
      <c r="A1" s="173"/>
      <c r="B1" s="173"/>
      <c r="C1" s="173"/>
      <c r="D1" s="173"/>
      <c r="E1" s="173"/>
      <c r="F1" s="173"/>
      <c r="G1" s="173"/>
      <c r="H1" s="173"/>
      <c r="I1" s="173"/>
      <c r="J1" s="173"/>
      <c r="K1" s="173"/>
      <c r="L1" s="173"/>
      <c r="M1" s="173"/>
      <c r="N1" s="173"/>
      <c r="O1" s="173"/>
      <c r="P1" s="173"/>
      <c r="Q1" s="173"/>
      <c r="R1" s="173"/>
      <c r="S1" s="173"/>
      <c r="T1" s="173"/>
      <c r="U1" s="173"/>
      <c r="V1" s="173"/>
      <c r="W1" s="173"/>
      <c r="X1" s="173"/>
      <c r="Y1" s="173"/>
      <c r="Z1" s="173"/>
      <c r="AA1" s="173"/>
    </row>
    <row r="2" ht="66.0" customHeight="1">
      <c r="A2" s="43"/>
      <c r="B2" s="174" t="s">
        <v>19</v>
      </c>
      <c r="E2" s="43"/>
      <c r="F2" s="43"/>
      <c r="G2" s="175" t="s">
        <v>104</v>
      </c>
      <c r="Q2" s="43"/>
      <c r="R2" s="43"/>
      <c r="S2" s="43"/>
      <c r="T2" s="43"/>
      <c r="U2" s="43"/>
      <c r="V2" s="43"/>
      <c r="W2" s="43"/>
      <c r="X2" s="43"/>
      <c r="Y2" s="43"/>
      <c r="Z2" s="43"/>
      <c r="AA2" s="43"/>
    </row>
    <row r="3" ht="12.0" customHeight="1">
      <c r="A3" s="43"/>
      <c r="B3" s="43"/>
      <c r="C3" s="43"/>
      <c r="D3" s="176" t="s">
        <v>105</v>
      </c>
      <c r="E3" s="43">
        <f>SUM(C6,C25,C86)</f>
        <v>0</v>
      </c>
      <c r="F3" s="176" t="s">
        <v>106</v>
      </c>
      <c r="G3" s="43">
        <f>SUM(C6,C25,C86)</f>
        <v>0</v>
      </c>
      <c r="H3" s="43"/>
      <c r="I3" s="43"/>
      <c r="J3" s="43"/>
      <c r="K3" s="43"/>
      <c r="L3" s="43"/>
      <c r="M3" s="43"/>
      <c r="N3" s="43"/>
      <c r="O3" s="43"/>
      <c r="P3" s="43"/>
      <c r="Q3" s="43"/>
      <c r="R3" s="43"/>
      <c r="S3" s="43"/>
      <c r="T3" s="43"/>
      <c r="U3" s="43"/>
      <c r="V3" s="43"/>
      <c r="W3" s="43"/>
      <c r="X3" s="43"/>
      <c r="Y3" s="43"/>
      <c r="Z3" s="43"/>
      <c r="AA3" s="43"/>
    </row>
    <row r="4" ht="22.5" customHeight="1">
      <c r="A4" s="177"/>
      <c r="B4" s="178" t="s">
        <v>107</v>
      </c>
      <c r="F4" s="179"/>
      <c r="G4" s="180" t="s">
        <v>108</v>
      </c>
      <c r="I4" s="180" t="s">
        <v>109</v>
      </c>
      <c r="K4" s="180"/>
      <c r="L4" s="180" t="s">
        <v>110</v>
      </c>
      <c r="O4" s="181"/>
      <c r="P4" s="177"/>
      <c r="Q4" s="177"/>
      <c r="R4" s="177"/>
      <c r="S4" s="177"/>
      <c r="T4" s="177"/>
      <c r="U4" s="177"/>
      <c r="V4" s="177"/>
      <c r="W4" s="177"/>
      <c r="X4" s="177"/>
      <c r="Y4" s="177"/>
      <c r="Z4" s="177"/>
      <c r="AA4" s="177"/>
    </row>
    <row r="5" ht="24.0" customHeight="1">
      <c r="A5" s="182"/>
      <c r="B5" s="183" t="s">
        <v>111</v>
      </c>
      <c r="C5" s="183" t="s">
        <v>48</v>
      </c>
      <c r="D5" s="183" t="s">
        <v>112</v>
      </c>
      <c r="E5" s="183" t="s">
        <v>113</v>
      </c>
      <c r="F5" s="184" t="s">
        <v>114</v>
      </c>
      <c r="G5" s="185" t="s">
        <v>87</v>
      </c>
      <c r="H5" s="186" t="s">
        <v>115</v>
      </c>
      <c r="I5" s="185" t="s">
        <v>116</v>
      </c>
      <c r="J5" s="186" t="s">
        <v>117</v>
      </c>
      <c r="K5" s="186" t="s">
        <v>117</v>
      </c>
      <c r="L5" s="185" t="s">
        <v>118</v>
      </c>
      <c r="M5" s="186" t="s">
        <v>119</v>
      </c>
      <c r="N5" s="186" t="s">
        <v>120</v>
      </c>
      <c r="O5" s="186" t="s">
        <v>121</v>
      </c>
      <c r="P5" s="187" t="s">
        <v>122</v>
      </c>
      <c r="Q5" s="182"/>
      <c r="R5" s="182"/>
      <c r="S5" s="182"/>
      <c r="T5" s="182"/>
      <c r="U5" s="182"/>
      <c r="V5" s="182"/>
      <c r="W5" s="182"/>
      <c r="X5" s="182"/>
      <c r="Y5" s="182"/>
      <c r="Z5" s="182"/>
      <c r="AA5" s="182"/>
    </row>
    <row r="6" ht="21.0" customHeight="1">
      <c r="A6" s="177"/>
      <c r="B6" s="188" t="s">
        <v>123</v>
      </c>
      <c r="C6" s="188">
        <f>COUNTA(B7:B24)</f>
        <v>0</v>
      </c>
      <c r="D6" s="188"/>
      <c r="E6" s="188"/>
      <c r="F6" s="188"/>
      <c r="G6" s="189"/>
      <c r="H6" s="190"/>
      <c r="I6" s="191"/>
      <c r="J6" s="191"/>
      <c r="K6" s="190"/>
      <c r="L6" s="191"/>
      <c r="M6" s="191"/>
      <c r="N6" s="191"/>
      <c r="O6" s="190"/>
      <c r="P6" s="192"/>
      <c r="Q6" s="177"/>
      <c r="R6" s="177"/>
      <c r="S6" s="177"/>
      <c r="T6" s="177"/>
      <c r="U6" s="177"/>
      <c r="V6" s="177"/>
      <c r="W6" s="177"/>
      <c r="X6" s="177"/>
      <c r="Y6" s="177"/>
      <c r="Z6" s="177"/>
      <c r="AA6" s="177"/>
    </row>
    <row r="7" ht="21.0" customHeight="1">
      <c r="A7" s="43"/>
      <c r="B7" s="193"/>
      <c r="C7" s="194"/>
      <c r="D7" s="195"/>
      <c r="E7" s="195"/>
      <c r="F7" s="195"/>
      <c r="G7" s="196"/>
      <c r="H7" s="197"/>
      <c r="I7" s="198"/>
      <c r="J7" s="198"/>
      <c r="K7" s="197"/>
      <c r="L7" s="198"/>
      <c r="M7" s="198"/>
      <c r="N7" s="198"/>
      <c r="O7" s="197"/>
      <c r="P7" s="199"/>
      <c r="Q7" s="43"/>
      <c r="R7" s="43"/>
      <c r="S7" s="43"/>
      <c r="T7" s="43"/>
      <c r="U7" s="43"/>
      <c r="V7" s="43"/>
      <c r="W7" s="43"/>
      <c r="X7" s="43"/>
      <c r="Y7" s="43"/>
      <c r="Z7" s="43"/>
      <c r="AA7" s="43"/>
    </row>
    <row r="8" ht="21.0" customHeight="1">
      <c r="A8" s="43"/>
      <c r="B8" s="193"/>
      <c r="C8" s="194"/>
      <c r="D8" s="195"/>
      <c r="E8" s="195"/>
      <c r="F8" s="195"/>
      <c r="G8" s="196"/>
      <c r="H8" s="197"/>
      <c r="I8" s="198"/>
      <c r="J8" s="198"/>
      <c r="K8" s="197"/>
      <c r="L8" s="198"/>
      <c r="M8" s="198"/>
      <c r="N8" s="198"/>
      <c r="O8" s="197"/>
      <c r="P8" s="199"/>
      <c r="Q8" s="43"/>
      <c r="R8" s="43"/>
      <c r="S8" s="43"/>
      <c r="T8" s="43"/>
      <c r="U8" s="43"/>
      <c r="V8" s="43"/>
      <c r="W8" s="43"/>
      <c r="X8" s="43"/>
      <c r="Y8" s="43"/>
      <c r="Z8" s="43"/>
      <c r="AA8" s="43"/>
    </row>
    <row r="9" ht="21.0" customHeight="1">
      <c r="A9" s="43"/>
      <c r="B9" s="193"/>
      <c r="C9" s="194"/>
      <c r="D9" s="195"/>
      <c r="E9" s="195"/>
      <c r="F9" s="195"/>
      <c r="G9" s="196"/>
      <c r="H9" s="197"/>
      <c r="L9" s="198"/>
      <c r="M9" s="198"/>
      <c r="N9" s="198"/>
      <c r="O9" s="197"/>
      <c r="P9" s="199"/>
      <c r="Q9" s="43"/>
      <c r="R9" s="43"/>
      <c r="S9" s="43"/>
      <c r="T9" s="43"/>
      <c r="U9" s="43"/>
      <c r="V9" s="43"/>
      <c r="W9" s="43"/>
      <c r="X9" s="43"/>
      <c r="Y9" s="43"/>
      <c r="Z9" s="43"/>
      <c r="AA9" s="43"/>
    </row>
    <row r="10" ht="21.0" customHeight="1">
      <c r="A10" s="43"/>
      <c r="B10" s="193"/>
      <c r="C10" s="194"/>
      <c r="D10" s="195"/>
      <c r="E10" s="195"/>
      <c r="F10" s="195"/>
      <c r="G10" s="196"/>
      <c r="H10" s="197"/>
      <c r="L10" s="198"/>
      <c r="M10" s="198"/>
      <c r="N10" s="198"/>
      <c r="O10" s="197"/>
      <c r="P10" s="199"/>
      <c r="Q10" s="43"/>
      <c r="R10" s="43"/>
      <c r="S10" s="43"/>
      <c r="T10" s="43"/>
      <c r="U10" s="43"/>
      <c r="V10" s="43"/>
      <c r="W10" s="43"/>
      <c r="X10" s="43"/>
      <c r="Y10" s="43"/>
      <c r="Z10" s="43"/>
      <c r="AA10" s="43"/>
    </row>
    <row r="11" ht="21.0" customHeight="1">
      <c r="A11" s="43"/>
      <c r="B11" s="193"/>
      <c r="C11" s="194"/>
      <c r="D11" s="195"/>
      <c r="E11" s="195"/>
      <c r="F11" s="195"/>
      <c r="G11" s="196"/>
      <c r="H11" s="197"/>
      <c r="L11" s="198"/>
      <c r="M11" s="198"/>
      <c r="N11" s="198"/>
      <c r="O11" s="197"/>
      <c r="P11" s="199"/>
      <c r="Q11" s="43"/>
      <c r="R11" s="43"/>
      <c r="S11" s="43"/>
      <c r="T11" s="43"/>
      <c r="U11" s="43"/>
      <c r="V11" s="43"/>
      <c r="W11" s="43"/>
      <c r="X11" s="43"/>
      <c r="Y11" s="43"/>
      <c r="Z11" s="43"/>
      <c r="AA11" s="43"/>
    </row>
    <row r="12" ht="21.0" customHeight="1">
      <c r="A12" s="43"/>
      <c r="B12" s="193"/>
      <c r="C12" s="194"/>
      <c r="D12" s="195"/>
      <c r="E12" s="195"/>
      <c r="F12" s="195"/>
      <c r="G12" s="196"/>
      <c r="H12" s="197"/>
      <c r="L12" s="198"/>
      <c r="M12" s="198"/>
      <c r="N12" s="198"/>
      <c r="O12" s="197"/>
      <c r="P12" s="199"/>
      <c r="Q12" s="43"/>
      <c r="R12" s="43"/>
      <c r="S12" s="43"/>
      <c r="T12" s="43"/>
      <c r="U12" s="43"/>
      <c r="V12" s="43"/>
      <c r="W12" s="43"/>
      <c r="X12" s="43"/>
      <c r="Y12" s="43"/>
      <c r="Z12" s="43"/>
      <c r="AA12" s="43"/>
    </row>
    <row r="13" ht="21.0" customHeight="1">
      <c r="A13" s="43"/>
      <c r="B13" s="193"/>
      <c r="C13" s="194"/>
      <c r="D13" s="195"/>
      <c r="E13" s="195"/>
      <c r="F13" s="195"/>
      <c r="G13" s="196"/>
      <c r="H13" s="197"/>
      <c r="L13" s="198"/>
      <c r="M13" s="198"/>
      <c r="N13" s="198"/>
      <c r="O13" s="197"/>
      <c r="P13" s="199"/>
      <c r="Q13" s="43"/>
      <c r="R13" s="43"/>
      <c r="S13" s="43"/>
      <c r="T13" s="43"/>
      <c r="U13" s="43"/>
      <c r="V13" s="43"/>
      <c r="W13" s="43"/>
      <c r="X13" s="43"/>
      <c r="Y13" s="43"/>
      <c r="Z13" s="43"/>
      <c r="AA13" s="43"/>
    </row>
    <row r="14" ht="21.0" customHeight="1">
      <c r="A14" s="43"/>
      <c r="B14" s="193"/>
      <c r="C14" s="194"/>
      <c r="D14" s="195"/>
      <c r="E14" s="195"/>
      <c r="F14" s="195"/>
      <c r="G14" s="196"/>
      <c r="H14" s="197"/>
      <c r="L14" s="198"/>
      <c r="M14" s="198"/>
      <c r="N14" s="198"/>
      <c r="O14" s="197"/>
      <c r="P14" s="199"/>
      <c r="Q14" s="43"/>
      <c r="R14" s="43"/>
      <c r="S14" s="43"/>
      <c r="T14" s="43"/>
      <c r="U14" s="43"/>
      <c r="V14" s="43"/>
      <c r="W14" s="43"/>
      <c r="X14" s="43"/>
      <c r="Y14" s="43"/>
      <c r="Z14" s="43"/>
      <c r="AA14" s="43"/>
    </row>
    <row r="15" ht="21.0" customHeight="1">
      <c r="A15" s="43"/>
      <c r="B15" s="193"/>
      <c r="C15" s="194"/>
      <c r="D15" s="195"/>
      <c r="E15" s="195"/>
      <c r="F15" s="195"/>
      <c r="G15" s="196"/>
      <c r="H15" s="197"/>
      <c r="N15" s="196"/>
      <c r="O15" s="197"/>
      <c r="P15" s="198"/>
      <c r="Q15" s="198"/>
      <c r="R15" s="198"/>
      <c r="S15" s="196"/>
      <c r="T15" s="197"/>
      <c r="U15" s="198"/>
      <c r="V15" s="198"/>
      <c r="W15" s="198"/>
      <c r="X15" s="197"/>
      <c r="Y15" s="199"/>
      <c r="Z15" s="43"/>
      <c r="AA15" s="43"/>
    </row>
    <row r="16" ht="21.0" customHeight="1">
      <c r="A16" s="43"/>
      <c r="B16" s="193"/>
      <c r="C16" s="194"/>
      <c r="D16" s="195"/>
      <c r="E16" s="195"/>
      <c r="F16" s="195"/>
      <c r="G16" s="196"/>
      <c r="H16" s="197"/>
      <c r="L16" s="198"/>
      <c r="M16" s="198"/>
      <c r="N16" s="198"/>
      <c r="O16" s="197"/>
      <c r="P16" s="199"/>
      <c r="Q16" s="43"/>
      <c r="R16" s="43"/>
      <c r="S16" s="43"/>
      <c r="T16" s="43"/>
      <c r="U16" s="43"/>
      <c r="V16" s="43"/>
      <c r="W16" s="43"/>
      <c r="X16" s="43"/>
      <c r="Y16" s="43"/>
      <c r="Z16" s="43"/>
      <c r="AA16" s="43"/>
    </row>
    <row r="17" ht="21.0" customHeight="1">
      <c r="A17" s="43"/>
      <c r="B17" s="193"/>
      <c r="C17" s="194"/>
      <c r="D17" s="195"/>
      <c r="E17" s="195"/>
      <c r="F17" s="195"/>
      <c r="G17" s="196"/>
      <c r="H17" s="197"/>
      <c r="L17" s="198"/>
      <c r="M17" s="198"/>
      <c r="N17" s="198"/>
      <c r="O17" s="197"/>
      <c r="P17" s="199"/>
      <c r="Q17" s="43"/>
      <c r="R17" s="43"/>
      <c r="S17" s="43"/>
      <c r="T17" s="43"/>
      <c r="U17" s="43"/>
      <c r="V17" s="43"/>
      <c r="W17" s="43"/>
      <c r="X17" s="43"/>
      <c r="Y17" s="43"/>
      <c r="Z17" s="43"/>
      <c r="AA17" s="43"/>
    </row>
    <row r="18" ht="21.0" customHeight="1">
      <c r="A18" s="43"/>
      <c r="B18" s="193"/>
      <c r="C18" s="194"/>
      <c r="D18" s="195"/>
      <c r="E18" s="195"/>
      <c r="F18" s="195"/>
      <c r="G18" s="196"/>
      <c r="H18" s="197"/>
      <c r="I18" s="198"/>
      <c r="J18" s="198"/>
      <c r="K18" s="197"/>
      <c r="L18" s="198"/>
      <c r="M18" s="198"/>
      <c r="N18" s="198"/>
      <c r="O18" s="197"/>
      <c r="P18" s="199"/>
      <c r="Q18" s="43"/>
      <c r="R18" s="43"/>
      <c r="S18" s="43"/>
      <c r="T18" s="43"/>
      <c r="U18" s="43"/>
      <c r="V18" s="43"/>
      <c r="W18" s="43"/>
      <c r="X18" s="43"/>
      <c r="Y18" s="43"/>
      <c r="Z18" s="43"/>
      <c r="AA18" s="43"/>
    </row>
    <row r="19" ht="21.0" customHeight="1">
      <c r="A19" s="43"/>
      <c r="B19" s="193"/>
      <c r="C19" s="194"/>
      <c r="D19" s="195"/>
      <c r="E19" s="195"/>
      <c r="F19" s="195"/>
      <c r="G19" s="196"/>
      <c r="H19" s="197"/>
      <c r="I19" s="198"/>
      <c r="J19" s="198"/>
      <c r="K19" s="197"/>
      <c r="L19" s="198"/>
      <c r="M19" s="198"/>
      <c r="N19" s="198"/>
      <c r="O19" s="197"/>
      <c r="P19" s="199"/>
      <c r="Q19" s="43"/>
      <c r="R19" s="43"/>
      <c r="S19" s="43"/>
      <c r="T19" s="43"/>
      <c r="U19" s="43"/>
      <c r="V19" s="43"/>
      <c r="W19" s="43"/>
      <c r="X19" s="43"/>
      <c r="Y19" s="43"/>
      <c r="Z19" s="43"/>
      <c r="AA19" s="43"/>
    </row>
    <row r="20" ht="21.0" customHeight="1">
      <c r="A20" s="43"/>
      <c r="B20" s="193"/>
      <c r="C20" s="194"/>
      <c r="D20" s="195"/>
      <c r="E20" s="195"/>
      <c r="F20" s="195"/>
      <c r="G20" s="196"/>
      <c r="H20" s="197"/>
      <c r="I20" s="198"/>
      <c r="J20" s="198"/>
      <c r="K20" s="197"/>
      <c r="L20" s="198"/>
      <c r="M20" s="198"/>
      <c r="N20" s="198"/>
      <c r="O20" s="197"/>
      <c r="P20" s="199"/>
      <c r="Q20" s="43"/>
      <c r="R20" s="43"/>
      <c r="S20" s="43"/>
      <c r="T20" s="43"/>
      <c r="U20" s="43"/>
      <c r="V20" s="43"/>
      <c r="W20" s="43"/>
      <c r="X20" s="43"/>
      <c r="Y20" s="43"/>
      <c r="Z20" s="43"/>
      <c r="AA20" s="43"/>
    </row>
    <row r="21" ht="21.0" customHeight="1">
      <c r="A21" s="43"/>
      <c r="B21" s="193"/>
      <c r="C21" s="194"/>
      <c r="D21" s="195"/>
      <c r="E21" s="195"/>
      <c r="F21" s="195"/>
      <c r="G21" s="196"/>
      <c r="H21" s="197"/>
      <c r="I21" s="198"/>
      <c r="J21" s="198"/>
      <c r="K21" s="197"/>
      <c r="L21" s="198"/>
      <c r="M21" s="198"/>
      <c r="N21" s="198"/>
      <c r="O21" s="197"/>
      <c r="P21" s="199"/>
      <c r="Q21" s="43"/>
      <c r="R21" s="43"/>
      <c r="S21" s="43"/>
      <c r="T21" s="43"/>
      <c r="U21" s="43"/>
      <c r="V21" s="43"/>
      <c r="W21" s="43"/>
      <c r="X21" s="43"/>
      <c r="Y21" s="43"/>
      <c r="Z21" s="43"/>
      <c r="AA21" s="43"/>
    </row>
    <row r="22" ht="21.0" customHeight="1">
      <c r="A22" s="43"/>
      <c r="B22" s="193"/>
      <c r="C22" s="194"/>
      <c r="D22" s="195"/>
      <c r="E22" s="195"/>
      <c r="F22" s="195"/>
      <c r="G22" s="196"/>
      <c r="H22" s="197"/>
      <c r="I22" s="198"/>
      <c r="J22" s="198"/>
      <c r="K22" s="197"/>
      <c r="L22" s="198"/>
      <c r="M22" s="198"/>
      <c r="N22" s="198"/>
      <c r="O22" s="197"/>
      <c r="P22" s="199"/>
      <c r="Q22" s="43"/>
      <c r="R22" s="43"/>
      <c r="S22" s="43"/>
      <c r="T22" s="43"/>
      <c r="U22" s="43"/>
      <c r="V22" s="43"/>
      <c r="W22" s="43"/>
      <c r="X22" s="43"/>
      <c r="Y22" s="43"/>
      <c r="Z22" s="43"/>
      <c r="AA22" s="43"/>
    </row>
    <row r="23" ht="21.0" customHeight="1">
      <c r="A23" s="43"/>
      <c r="B23" s="193"/>
      <c r="C23" s="194"/>
      <c r="D23" s="195"/>
      <c r="E23" s="195"/>
      <c r="F23" s="195"/>
      <c r="G23" s="196"/>
      <c r="H23" s="197"/>
      <c r="I23" s="198"/>
      <c r="J23" s="198"/>
      <c r="K23" s="197"/>
      <c r="L23" s="198"/>
      <c r="M23" s="198"/>
      <c r="N23" s="198"/>
      <c r="O23" s="197"/>
      <c r="P23" s="199"/>
      <c r="Q23" s="43"/>
      <c r="R23" s="43"/>
      <c r="S23" s="43"/>
      <c r="T23" s="43"/>
      <c r="U23" s="43"/>
      <c r="V23" s="43"/>
      <c r="W23" s="43"/>
      <c r="X23" s="43"/>
      <c r="Y23" s="43"/>
      <c r="Z23" s="43"/>
      <c r="AA23" s="43"/>
    </row>
    <row r="24" ht="21.0" customHeight="1">
      <c r="A24" s="43"/>
      <c r="B24" s="193"/>
      <c r="C24" s="194"/>
      <c r="D24" s="195"/>
      <c r="E24" s="195"/>
      <c r="F24" s="195"/>
      <c r="G24" s="196"/>
      <c r="H24" s="197"/>
      <c r="I24" s="198"/>
      <c r="J24" s="198"/>
      <c r="K24" s="197"/>
      <c r="L24" s="198"/>
      <c r="M24" s="198"/>
      <c r="N24" s="198"/>
      <c r="O24" s="197"/>
      <c r="P24" s="199"/>
      <c r="Q24" s="43"/>
      <c r="R24" s="43"/>
      <c r="S24" s="43"/>
      <c r="T24" s="43"/>
      <c r="U24" s="43"/>
      <c r="V24" s="43"/>
      <c r="W24" s="43"/>
      <c r="X24" s="43"/>
      <c r="Y24" s="43"/>
      <c r="Z24" s="43"/>
      <c r="AA24" s="43"/>
    </row>
    <row r="25" ht="21.0" customHeight="1">
      <c r="A25" s="43"/>
      <c r="B25" s="188"/>
      <c r="C25" s="188"/>
      <c r="D25" s="188"/>
      <c r="E25" s="188"/>
      <c r="F25" s="188"/>
      <c r="G25" s="196"/>
      <c r="H25" s="197"/>
      <c r="I25" s="198"/>
      <c r="J25" s="198"/>
      <c r="K25" s="197"/>
      <c r="L25" s="198"/>
      <c r="M25" s="198"/>
      <c r="N25" s="198"/>
      <c r="O25" s="197"/>
      <c r="P25" s="199"/>
      <c r="Q25" s="43"/>
      <c r="R25" s="43"/>
      <c r="S25" s="43"/>
      <c r="T25" s="43"/>
      <c r="U25" s="43"/>
      <c r="V25" s="43"/>
      <c r="W25" s="43"/>
      <c r="X25" s="43"/>
      <c r="Y25" s="43"/>
      <c r="Z25" s="43"/>
      <c r="AA25" s="43"/>
    </row>
    <row r="26" ht="21.0" customHeight="1">
      <c r="A26" s="43"/>
      <c r="B26" s="193"/>
      <c r="C26" s="194"/>
      <c r="D26" s="195"/>
      <c r="E26" s="195"/>
      <c r="F26" s="195"/>
      <c r="G26" s="196"/>
      <c r="H26" s="197"/>
      <c r="I26" s="198"/>
      <c r="J26" s="198"/>
      <c r="K26" s="197"/>
      <c r="L26" s="198"/>
      <c r="M26" s="198"/>
      <c r="N26" s="198"/>
      <c r="O26" s="197"/>
      <c r="P26" s="199"/>
      <c r="Q26" s="43"/>
      <c r="R26" s="43"/>
      <c r="S26" s="43"/>
      <c r="T26" s="43"/>
      <c r="U26" s="43"/>
      <c r="V26" s="43"/>
      <c r="W26" s="43"/>
      <c r="X26" s="43"/>
      <c r="Y26" s="43"/>
      <c r="Z26" s="43"/>
      <c r="AA26" s="43"/>
    </row>
    <row r="27" ht="21.0" customHeight="1">
      <c r="A27" s="43"/>
      <c r="B27" s="193"/>
      <c r="C27" s="194"/>
      <c r="D27" s="195"/>
      <c r="E27" s="195"/>
      <c r="F27" s="195"/>
      <c r="G27" s="196"/>
      <c r="H27" s="197"/>
      <c r="I27" s="198"/>
      <c r="J27" s="198"/>
      <c r="K27" s="197"/>
      <c r="L27" s="198"/>
      <c r="M27" s="198"/>
      <c r="N27" s="198"/>
      <c r="O27" s="197"/>
      <c r="P27" s="199"/>
      <c r="Q27" s="43"/>
      <c r="R27" s="43"/>
      <c r="S27" s="43"/>
      <c r="T27" s="43"/>
      <c r="U27" s="43"/>
      <c r="V27" s="43"/>
      <c r="W27" s="43"/>
      <c r="X27" s="43"/>
      <c r="Y27" s="43"/>
      <c r="Z27" s="43"/>
      <c r="AA27" s="43"/>
    </row>
    <row r="28" ht="21.0" customHeight="1">
      <c r="A28" s="43"/>
      <c r="B28" s="193"/>
      <c r="C28" s="194"/>
      <c r="D28" s="195"/>
      <c r="E28" s="195"/>
      <c r="F28" s="195"/>
      <c r="G28" s="196"/>
      <c r="H28" s="197"/>
      <c r="I28" s="198"/>
      <c r="J28" s="198"/>
      <c r="K28" s="197"/>
      <c r="L28" s="198"/>
      <c r="M28" s="198"/>
      <c r="N28" s="198"/>
      <c r="O28" s="197"/>
      <c r="P28" s="199"/>
      <c r="Q28" s="43"/>
      <c r="R28" s="43"/>
      <c r="S28" s="43"/>
      <c r="T28" s="43"/>
      <c r="U28" s="43"/>
      <c r="V28" s="43"/>
      <c r="W28" s="43"/>
      <c r="X28" s="43"/>
      <c r="Y28" s="43"/>
      <c r="Z28" s="43"/>
      <c r="AA28" s="43"/>
    </row>
    <row r="29" ht="21.0" customHeight="1">
      <c r="A29" s="43"/>
      <c r="B29" s="193"/>
      <c r="C29" s="194"/>
      <c r="D29" s="195"/>
      <c r="E29" s="195"/>
      <c r="F29" s="195"/>
      <c r="G29" s="196"/>
      <c r="H29" s="197"/>
      <c r="I29" s="198"/>
      <c r="J29" s="198"/>
      <c r="K29" s="197"/>
      <c r="L29" s="198"/>
      <c r="M29" s="198"/>
      <c r="N29" s="198"/>
      <c r="O29" s="197"/>
      <c r="P29" s="199"/>
      <c r="Q29" s="43"/>
      <c r="R29" s="43"/>
      <c r="S29" s="43"/>
      <c r="T29" s="43"/>
      <c r="U29" s="43"/>
      <c r="V29" s="43"/>
      <c r="W29" s="43"/>
      <c r="X29" s="43"/>
      <c r="Y29" s="43"/>
      <c r="Z29" s="43"/>
      <c r="AA29" s="43"/>
    </row>
    <row r="30" ht="21.0" customHeight="1">
      <c r="A30" s="43"/>
      <c r="B30" s="193"/>
      <c r="C30" s="194"/>
      <c r="D30" s="195"/>
      <c r="E30" s="195"/>
      <c r="F30" s="195"/>
      <c r="G30" s="196"/>
      <c r="H30" s="197"/>
      <c r="I30" s="198"/>
      <c r="J30" s="198"/>
      <c r="K30" s="197"/>
      <c r="L30" s="198"/>
      <c r="M30" s="198"/>
      <c r="N30" s="198"/>
      <c r="O30" s="197"/>
      <c r="P30" s="199"/>
      <c r="Q30" s="43"/>
      <c r="R30" s="43"/>
      <c r="S30" s="43"/>
      <c r="T30" s="43"/>
      <c r="U30" s="43"/>
      <c r="V30" s="43"/>
      <c r="W30" s="43"/>
      <c r="X30" s="43"/>
      <c r="Y30" s="43"/>
      <c r="Z30" s="43"/>
      <c r="AA30" s="43"/>
    </row>
    <row r="31" ht="21.0" customHeight="1">
      <c r="A31" s="43"/>
      <c r="B31" s="193"/>
      <c r="C31" s="194"/>
      <c r="D31" s="195"/>
      <c r="E31" s="195"/>
      <c r="F31" s="195"/>
      <c r="G31" s="196"/>
      <c r="H31" s="197"/>
      <c r="I31" s="198"/>
      <c r="J31" s="198"/>
      <c r="K31" s="197"/>
      <c r="L31" s="198"/>
      <c r="M31" s="198"/>
      <c r="N31" s="198"/>
      <c r="O31" s="197"/>
      <c r="P31" s="199"/>
      <c r="Q31" s="43"/>
      <c r="R31" s="43"/>
      <c r="S31" s="43"/>
      <c r="T31" s="43"/>
      <c r="U31" s="43"/>
      <c r="V31" s="43"/>
      <c r="W31" s="43"/>
      <c r="X31" s="43"/>
      <c r="Y31" s="43"/>
      <c r="Z31" s="43"/>
      <c r="AA31" s="43"/>
    </row>
    <row r="32" ht="21.0" customHeight="1">
      <c r="A32" s="43"/>
      <c r="B32" s="193"/>
      <c r="C32" s="194"/>
      <c r="D32" s="195"/>
      <c r="E32" s="195"/>
      <c r="F32" s="195"/>
      <c r="G32" s="196"/>
      <c r="H32" s="197"/>
      <c r="I32" s="198"/>
      <c r="J32" s="198"/>
      <c r="K32" s="197"/>
      <c r="L32" s="198"/>
      <c r="M32" s="198"/>
      <c r="N32" s="198"/>
      <c r="O32" s="197"/>
      <c r="P32" s="199"/>
      <c r="Q32" s="43"/>
      <c r="R32" s="43"/>
      <c r="S32" s="43"/>
      <c r="T32" s="43"/>
      <c r="U32" s="43"/>
      <c r="V32" s="43"/>
      <c r="W32" s="43"/>
      <c r="X32" s="43"/>
      <c r="Y32" s="43"/>
      <c r="Z32" s="43"/>
      <c r="AA32" s="43"/>
    </row>
    <row r="33" ht="21.0" customHeight="1">
      <c r="A33" s="43"/>
      <c r="B33" s="193"/>
      <c r="C33" s="194"/>
      <c r="D33" s="195"/>
      <c r="E33" s="195"/>
      <c r="F33" s="195"/>
      <c r="G33" s="196"/>
      <c r="H33" s="197"/>
      <c r="I33" s="198"/>
      <c r="J33" s="198"/>
      <c r="K33" s="197"/>
      <c r="L33" s="198"/>
      <c r="M33" s="198"/>
      <c r="N33" s="198"/>
      <c r="O33" s="197"/>
      <c r="P33" s="199"/>
      <c r="Q33" s="43"/>
      <c r="R33" s="43"/>
      <c r="S33" s="43"/>
      <c r="T33" s="43"/>
      <c r="U33" s="43"/>
      <c r="V33" s="43"/>
      <c r="W33" s="43"/>
      <c r="X33" s="43"/>
      <c r="Y33" s="43"/>
      <c r="Z33" s="43"/>
      <c r="AA33" s="43"/>
    </row>
    <row r="34" ht="21.0" customHeight="1">
      <c r="A34" s="43"/>
      <c r="B34" s="193"/>
      <c r="C34" s="194"/>
      <c r="D34" s="195"/>
      <c r="E34" s="195"/>
      <c r="F34" s="195"/>
      <c r="G34" s="196"/>
      <c r="H34" s="197"/>
      <c r="I34" s="198"/>
      <c r="J34" s="198"/>
      <c r="K34" s="197"/>
      <c r="L34" s="198"/>
      <c r="M34" s="198"/>
      <c r="N34" s="198"/>
      <c r="O34" s="197"/>
      <c r="P34" s="199"/>
      <c r="Q34" s="43"/>
      <c r="R34" s="43"/>
      <c r="S34" s="43"/>
      <c r="T34" s="43"/>
      <c r="U34" s="43"/>
      <c r="V34" s="43"/>
      <c r="W34" s="43"/>
      <c r="X34" s="43"/>
      <c r="Y34" s="43"/>
      <c r="Z34" s="43"/>
      <c r="AA34" s="43"/>
    </row>
    <row r="35" ht="21.0" customHeight="1">
      <c r="A35" s="43"/>
      <c r="B35" s="193"/>
      <c r="C35" s="194"/>
      <c r="D35" s="195"/>
      <c r="E35" s="195"/>
      <c r="F35" s="195"/>
      <c r="G35" s="196"/>
      <c r="H35" s="197"/>
      <c r="I35" s="198"/>
      <c r="J35" s="198"/>
      <c r="K35" s="197"/>
      <c r="L35" s="198"/>
      <c r="M35" s="198"/>
      <c r="N35" s="198"/>
      <c r="O35" s="197"/>
      <c r="P35" s="199"/>
      <c r="Q35" s="43"/>
      <c r="R35" s="43"/>
      <c r="S35" s="43"/>
      <c r="T35" s="43"/>
      <c r="U35" s="43"/>
      <c r="V35" s="43"/>
      <c r="W35" s="43"/>
      <c r="X35" s="43"/>
      <c r="Y35" s="43"/>
      <c r="Z35" s="43"/>
      <c r="AA35" s="43"/>
    </row>
    <row r="36" ht="21.0" customHeight="1">
      <c r="A36" s="43"/>
      <c r="B36" s="193"/>
      <c r="C36" s="194"/>
      <c r="D36" s="195"/>
      <c r="E36" s="195"/>
      <c r="F36" s="195"/>
      <c r="G36" s="196"/>
      <c r="H36" s="197"/>
      <c r="I36" s="198"/>
      <c r="J36" s="198"/>
      <c r="K36" s="197"/>
      <c r="L36" s="198"/>
      <c r="M36" s="198"/>
      <c r="N36" s="198"/>
      <c r="O36" s="197"/>
      <c r="P36" s="199"/>
      <c r="Q36" s="43"/>
      <c r="R36" s="43"/>
      <c r="S36" s="43"/>
      <c r="T36" s="43"/>
      <c r="U36" s="43"/>
      <c r="V36" s="43"/>
      <c r="W36" s="43"/>
      <c r="X36" s="43"/>
      <c r="Y36" s="43"/>
      <c r="Z36" s="43"/>
      <c r="AA36" s="43"/>
    </row>
    <row r="37" ht="21.0" customHeight="1">
      <c r="A37" s="43"/>
      <c r="B37" s="193"/>
      <c r="C37" s="200"/>
      <c r="D37" s="201"/>
      <c r="E37" s="201"/>
      <c r="F37" s="201"/>
      <c r="G37" s="196"/>
      <c r="H37" s="197"/>
      <c r="I37" s="198"/>
      <c r="J37" s="198"/>
      <c r="K37" s="197"/>
      <c r="L37" s="198"/>
      <c r="M37" s="198"/>
      <c r="N37" s="198"/>
      <c r="O37" s="197"/>
      <c r="P37" s="199"/>
      <c r="Q37" s="43"/>
      <c r="R37" s="43"/>
      <c r="S37" s="43"/>
      <c r="T37" s="43"/>
      <c r="U37" s="43"/>
      <c r="V37" s="43"/>
      <c r="W37" s="43"/>
      <c r="X37" s="43"/>
      <c r="Y37" s="43"/>
      <c r="Z37" s="43"/>
      <c r="AA37" s="43"/>
    </row>
    <row r="38" ht="21.0" customHeight="1">
      <c r="A38" s="43"/>
      <c r="B38" s="193"/>
      <c r="C38" s="200"/>
      <c r="D38" s="201"/>
      <c r="E38" s="201"/>
      <c r="F38" s="201"/>
      <c r="G38" s="196"/>
      <c r="H38" s="197"/>
      <c r="I38" s="198"/>
      <c r="J38" s="198"/>
      <c r="K38" s="197"/>
      <c r="L38" s="198"/>
      <c r="M38" s="198"/>
      <c r="N38" s="198"/>
      <c r="O38" s="197"/>
      <c r="P38" s="199"/>
      <c r="Q38" s="43"/>
      <c r="R38" s="43"/>
      <c r="S38" s="43"/>
      <c r="T38" s="43"/>
      <c r="U38" s="43"/>
      <c r="V38" s="43"/>
      <c r="W38" s="43"/>
      <c r="X38" s="43"/>
      <c r="Y38" s="43"/>
      <c r="Z38" s="43"/>
      <c r="AA38" s="43"/>
    </row>
    <row r="39" ht="21.0" customHeight="1">
      <c r="A39" s="43"/>
      <c r="B39" s="193"/>
      <c r="C39" s="200"/>
      <c r="D39" s="201"/>
      <c r="E39" s="201"/>
      <c r="F39" s="201"/>
      <c r="G39" s="196"/>
      <c r="H39" s="197"/>
      <c r="I39" s="198"/>
      <c r="J39" s="198"/>
      <c r="K39" s="197"/>
      <c r="L39" s="198"/>
      <c r="M39" s="198"/>
      <c r="N39" s="198"/>
      <c r="O39" s="197"/>
      <c r="P39" s="199"/>
      <c r="Q39" s="43"/>
      <c r="R39" s="43"/>
      <c r="S39" s="43"/>
      <c r="T39" s="43"/>
      <c r="U39" s="43"/>
      <c r="V39" s="43"/>
      <c r="W39" s="43"/>
      <c r="X39" s="43"/>
      <c r="Y39" s="43"/>
      <c r="Z39" s="43"/>
      <c r="AA39" s="43"/>
    </row>
    <row r="40" ht="21.0" customHeight="1">
      <c r="A40" s="43"/>
      <c r="B40" s="193"/>
      <c r="C40" s="200"/>
      <c r="D40" s="201"/>
      <c r="E40" s="201"/>
      <c r="F40" s="201"/>
      <c r="G40" s="196"/>
      <c r="H40" s="197"/>
      <c r="I40" s="198"/>
      <c r="J40" s="198"/>
      <c r="K40" s="197"/>
      <c r="L40" s="198"/>
      <c r="M40" s="198"/>
      <c r="N40" s="198"/>
      <c r="O40" s="197"/>
      <c r="P40" s="199"/>
      <c r="Q40" s="43"/>
      <c r="R40" s="43"/>
      <c r="S40" s="43"/>
      <c r="T40" s="43"/>
      <c r="U40" s="43"/>
      <c r="V40" s="43"/>
      <c r="W40" s="43"/>
      <c r="X40" s="43"/>
      <c r="Y40" s="43"/>
      <c r="Z40" s="43"/>
      <c r="AA40" s="43"/>
    </row>
    <row r="41" ht="21.0" customHeight="1">
      <c r="A41" s="43"/>
      <c r="B41" s="193"/>
      <c r="C41" s="200"/>
      <c r="D41" s="201"/>
      <c r="E41" s="201"/>
      <c r="F41" s="201"/>
      <c r="G41" s="202"/>
      <c r="H41" s="203"/>
      <c r="I41" s="204"/>
      <c r="J41" s="204"/>
      <c r="K41" s="203"/>
      <c r="L41" s="204"/>
      <c r="M41" s="204"/>
      <c r="N41" s="204"/>
      <c r="O41" s="203"/>
      <c r="P41" s="205"/>
      <c r="Q41" s="43"/>
      <c r="R41" s="43"/>
      <c r="S41" s="43"/>
      <c r="T41" s="43"/>
      <c r="U41" s="43"/>
      <c r="V41" s="43"/>
      <c r="W41" s="43"/>
      <c r="X41" s="43"/>
      <c r="Y41" s="43"/>
      <c r="Z41" s="43"/>
      <c r="AA41" s="43"/>
    </row>
    <row r="42" ht="21.0" customHeight="1">
      <c r="A42" s="177"/>
      <c r="B42" s="193"/>
      <c r="C42" s="200"/>
      <c r="D42" s="201"/>
      <c r="E42" s="201"/>
      <c r="F42" s="201"/>
      <c r="G42" s="206"/>
      <c r="H42" s="207"/>
      <c r="I42" s="208"/>
      <c r="J42" s="208"/>
      <c r="K42" s="207"/>
      <c r="L42" s="208"/>
      <c r="M42" s="208"/>
      <c r="N42" s="208"/>
      <c r="O42" s="207"/>
      <c r="P42" s="209"/>
      <c r="Q42" s="177"/>
      <c r="R42" s="177"/>
      <c r="S42" s="177"/>
      <c r="T42" s="177"/>
      <c r="U42" s="177"/>
      <c r="V42" s="177"/>
      <c r="W42" s="177"/>
      <c r="X42" s="177"/>
      <c r="Y42" s="177"/>
      <c r="Z42" s="177"/>
      <c r="AA42" s="177"/>
    </row>
    <row r="43" ht="21.0" customHeight="1">
      <c r="A43" s="43"/>
      <c r="B43" s="193"/>
      <c r="C43" s="200"/>
      <c r="D43" s="201"/>
      <c r="E43" s="201"/>
      <c r="F43" s="201"/>
      <c r="G43" s="202"/>
      <c r="H43" s="203"/>
      <c r="I43" s="204"/>
      <c r="J43" s="204"/>
      <c r="K43" s="203"/>
      <c r="L43" s="204"/>
      <c r="M43" s="204"/>
      <c r="N43" s="204"/>
      <c r="O43" s="203"/>
      <c r="P43" s="205"/>
      <c r="Q43" s="43"/>
      <c r="R43" s="43"/>
      <c r="S43" s="43"/>
      <c r="T43" s="43"/>
      <c r="U43" s="43"/>
      <c r="V43" s="43"/>
      <c r="W43" s="43"/>
      <c r="X43" s="43"/>
      <c r="Y43" s="43"/>
      <c r="Z43" s="43"/>
      <c r="AA43" s="43"/>
    </row>
    <row r="44" ht="21.0" customHeight="1">
      <c r="A44" s="43"/>
      <c r="B44" s="210"/>
      <c r="C44" s="200"/>
      <c r="D44" s="201"/>
      <c r="E44" s="201"/>
      <c r="F44" s="201"/>
      <c r="G44" s="196"/>
      <c r="H44" s="197"/>
      <c r="I44" s="198"/>
      <c r="J44" s="198"/>
      <c r="K44" s="197"/>
      <c r="L44" s="198"/>
      <c r="M44" s="198"/>
      <c r="N44" s="198"/>
      <c r="O44" s="197"/>
      <c r="P44" s="199"/>
      <c r="Q44" s="43"/>
      <c r="R44" s="43"/>
      <c r="S44" s="43"/>
      <c r="T44" s="43"/>
      <c r="U44" s="43"/>
      <c r="V44" s="43"/>
      <c r="W44" s="43"/>
      <c r="X44" s="43"/>
      <c r="Y44" s="43"/>
      <c r="Z44" s="43"/>
      <c r="AA44" s="43"/>
    </row>
    <row r="45" ht="21.0" customHeight="1">
      <c r="A45" s="43"/>
      <c r="B45" s="210"/>
      <c r="C45" s="200"/>
      <c r="D45" s="201"/>
      <c r="E45" s="201"/>
      <c r="F45" s="201"/>
      <c r="G45" s="196"/>
      <c r="H45" s="197"/>
      <c r="I45" s="198"/>
      <c r="J45" s="198"/>
      <c r="K45" s="197"/>
      <c r="L45" s="198"/>
      <c r="M45" s="198"/>
      <c r="N45" s="198"/>
      <c r="O45" s="197"/>
      <c r="P45" s="199"/>
      <c r="Q45" s="43"/>
      <c r="R45" s="43"/>
      <c r="S45" s="43"/>
      <c r="T45" s="43"/>
      <c r="U45" s="43"/>
      <c r="V45" s="43"/>
      <c r="W45" s="43"/>
      <c r="X45" s="43"/>
      <c r="Y45" s="43"/>
      <c r="Z45" s="43"/>
      <c r="AA45" s="43"/>
    </row>
    <row r="46" ht="21.0" customHeight="1">
      <c r="A46" s="43"/>
      <c r="B46" s="210"/>
      <c r="C46" s="200"/>
      <c r="D46" s="201"/>
      <c r="E46" s="201"/>
      <c r="F46" s="201"/>
      <c r="G46" s="196"/>
      <c r="H46" s="197"/>
      <c r="I46" s="198"/>
      <c r="J46" s="198"/>
      <c r="K46" s="197"/>
      <c r="L46" s="198"/>
      <c r="M46" s="198"/>
      <c r="N46" s="198"/>
      <c r="O46" s="197"/>
      <c r="P46" s="199"/>
      <c r="Q46" s="43"/>
      <c r="R46" s="43"/>
      <c r="S46" s="43"/>
      <c r="T46" s="43"/>
      <c r="U46" s="43"/>
      <c r="V46" s="43"/>
      <c r="W46" s="43"/>
      <c r="X46" s="43"/>
      <c r="Y46" s="43"/>
      <c r="Z46" s="43"/>
      <c r="AA46" s="43"/>
    </row>
    <row r="47" ht="21.0" customHeight="1">
      <c r="A47" s="43"/>
      <c r="B47" s="210"/>
      <c r="C47" s="200"/>
      <c r="D47" s="201"/>
      <c r="E47" s="201"/>
      <c r="F47" s="201"/>
      <c r="G47" s="196"/>
      <c r="H47" s="197"/>
      <c r="I47" s="198"/>
      <c r="J47" s="198"/>
      <c r="K47" s="197"/>
      <c r="L47" s="198"/>
      <c r="M47" s="198"/>
      <c r="N47" s="198"/>
      <c r="O47" s="197"/>
      <c r="P47" s="199"/>
      <c r="Q47" s="43"/>
      <c r="R47" s="43"/>
      <c r="S47" s="43"/>
      <c r="T47" s="43"/>
      <c r="U47" s="43"/>
      <c r="V47" s="43"/>
      <c r="W47" s="43"/>
      <c r="X47" s="43"/>
      <c r="Y47" s="43"/>
      <c r="Z47" s="43"/>
      <c r="AA47" s="43"/>
    </row>
    <row r="48" ht="21.0" customHeight="1">
      <c r="A48" s="43"/>
      <c r="B48" s="210"/>
      <c r="C48" s="200"/>
      <c r="D48" s="201"/>
      <c r="E48" s="201"/>
      <c r="F48" s="201"/>
      <c r="G48" s="196"/>
      <c r="H48" s="197"/>
      <c r="I48" s="198"/>
      <c r="J48" s="198"/>
      <c r="K48" s="197"/>
      <c r="L48" s="198"/>
      <c r="M48" s="198"/>
      <c r="N48" s="198"/>
      <c r="O48" s="197"/>
      <c r="P48" s="199"/>
      <c r="Q48" s="43"/>
      <c r="R48" s="43"/>
      <c r="S48" s="43"/>
      <c r="T48" s="43"/>
      <c r="U48" s="43"/>
      <c r="V48" s="43"/>
      <c r="W48" s="43"/>
      <c r="X48" s="43"/>
      <c r="Y48" s="43"/>
      <c r="Z48" s="43"/>
      <c r="AA48" s="43"/>
    </row>
    <row r="49" ht="21.0" customHeight="1">
      <c r="A49" s="43"/>
      <c r="B49" s="193"/>
      <c r="C49" s="200"/>
      <c r="D49" s="201"/>
      <c r="E49" s="201"/>
      <c r="F49" s="201"/>
      <c r="G49" s="196"/>
      <c r="H49" s="197"/>
      <c r="I49" s="198"/>
      <c r="J49" s="198"/>
      <c r="K49" s="197"/>
      <c r="L49" s="198"/>
      <c r="M49" s="198"/>
      <c r="N49" s="198"/>
      <c r="O49" s="197"/>
      <c r="P49" s="199"/>
      <c r="Q49" s="43"/>
      <c r="R49" s="43"/>
      <c r="S49" s="43"/>
      <c r="T49" s="43"/>
      <c r="U49" s="43"/>
      <c r="V49" s="43"/>
      <c r="W49" s="43"/>
      <c r="X49" s="43"/>
      <c r="Y49" s="43"/>
      <c r="Z49" s="43"/>
      <c r="AA49" s="43"/>
    </row>
    <row r="50" ht="21.0" customHeight="1">
      <c r="A50" s="43"/>
      <c r="B50" s="193"/>
      <c r="C50" s="200"/>
      <c r="D50" s="201"/>
      <c r="E50" s="201"/>
      <c r="F50" s="201"/>
      <c r="G50" s="196"/>
      <c r="H50" s="197"/>
      <c r="I50" s="198"/>
      <c r="J50" s="198"/>
      <c r="K50" s="197"/>
      <c r="L50" s="198"/>
      <c r="M50" s="198"/>
      <c r="N50" s="198"/>
      <c r="O50" s="197"/>
      <c r="P50" s="199"/>
      <c r="Q50" s="43"/>
      <c r="R50" s="43"/>
      <c r="S50" s="43"/>
      <c r="T50" s="43"/>
      <c r="U50" s="43"/>
      <c r="V50" s="43"/>
      <c r="W50" s="43"/>
      <c r="X50" s="43"/>
      <c r="Y50" s="43"/>
      <c r="Z50" s="43"/>
      <c r="AA50" s="43"/>
    </row>
    <row r="51" ht="21.0" customHeight="1">
      <c r="A51" s="43"/>
      <c r="B51" s="193"/>
      <c r="C51" s="200"/>
      <c r="D51" s="201"/>
      <c r="E51" s="201"/>
      <c r="F51" s="201"/>
      <c r="G51" s="196"/>
      <c r="H51" s="197"/>
      <c r="I51" s="198"/>
      <c r="J51" s="198"/>
      <c r="K51" s="197"/>
      <c r="L51" s="198"/>
      <c r="M51" s="198"/>
      <c r="N51" s="198"/>
      <c r="O51" s="197"/>
      <c r="P51" s="199"/>
      <c r="Q51" s="43"/>
      <c r="R51" s="43"/>
      <c r="S51" s="43"/>
      <c r="T51" s="43"/>
      <c r="U51" s="43"/>
      <c r="V51" s="43"/>
      <c r="W51" s="43"/>
      <c r="X51" s="43"/>
      <c r="Y51" s="43"/>
      <c r="Z51" s="43"/>
      <c r="AA51" s="43"/>
    </row>
    <row r="52" ht="21.0" customHeight="1">
      <c r="A52" s="43"/>
      <c r="B52" s="211"/>
      <c r="C52" s="211"/>
      <c r="D52" s="212"/>
      <c r="E52" s="212"/>
      <c r="F52" s="212"/>
      <c r="G52" s="196"/>
      <c r="H52" s="197"/>
      <c r="I52" s="198"/>
      <c r="J52" s="198"/>
      <c r="K52" s="197"/>
      <c r="L52" s="198"/>
      <c r="M52" s="198"/>
      <c r="N52" s="198"/>
      <c r="O52" s="197"/>
      <c r="P52" s="199"/>
      <c r="Q52" s="43"/>
      <c r="R52" s="43"/>
      <c r="S52" s="43"/>
      <c r="T52" s="43"/>
      <c r="U52" s="43"/>
      <c r="V52" s="43"/>
      <c r="W52" s="43"/>
      <c r="X52" s="43"/>
      <c r="Y52" s="43"/>
      <c r="Z52" s="43"/>
      <c r="AA52" s="43"/>
    </row>
    <row r="53" ht="21.0" customHeight="1">
      <c r="A53" s="43"/>
      <c r="B53" s="194"/>
      <c r="C53" s="194"/>
      <c r="D53" s="195"/>
      <c r="E53" s="195"/>
      <c r="F53" s="195"/>
      <c r="G53" s="196"/>
      <c r="H53" s="197"/>
      <c r="I53" s="198"/>
      <c r="J53" s="198"/>
      <c r="K53" s="197"/>
      <c r="L53" s="198"/>
      <c r="M53" s="198"/>
      <c r="N53" s="198"/>
      <c r="O53" s="197"/>
      <c r="P53" s="199"/>
      <c r="Q53" s="43"/>
      <c r="R53" s="43"/>
      <c r="S53" s="43"/>
      <c r="T53" s="43"/>
      <c r="U53" s="43"/>
      <c r="V53" s="43"/>
      <c r="W53" s="43"/>
      <c r="X53" s="43"/>
      <c r="Y53" s="43"/>
      <c r="Z53" s="43"/>
      <c r="AA53" s="43"/>
    </row>
    <row r="54" ht="21.0" customHeight="1">
      <c r="A54" s="43"/>
      <c r="B54" s="193"/>
      <c r="C54" s="200"/>
      <c r="D54" s="201"/>
      <c r="E54" s="201"/>
      <c r="F54" s="201"/>
      <c r="G54" s="196"/>
      <c r="H54" s="197"/>
      <c r="I54" s="198"/>
      <c r="J54" s="198"/>
      <c r="K54" s="197"/>
      <c r="L54" s="198"/>
      <c r="M54" s="198"/>
      <c r="N54" s="198"/>
      <c r="O54" s="197"/>
      <c r="P54" s="199"/>
      <c r="Q54" s="43"/>
      <c r="R54" s="43"/>
      <c r="S54" s="43"/>
      <c r="T54" s="43"/>
      <c r="U54" s="43"/>
      <c r="V54" s="43"/>
      <c r="W54" s="43"/>
      <c r="X54" s="43"/>
      <c r="Y54" s="43"/>
      <c r="Z54" s="43"/>
      <c r="AA54" s="43"/>
    </row>
    <row r="55" ht="21.0" customHeight="1">
      <c r="A55" s="43"/>
      <c r="B55" s="193"/>
      <c r="C55" s="200"/>
      <c r="D55" s="201"/>
      <c r="E55" s="201"/>
      <c r="F55" s="201"/>
      <c r="G55" s="196"/>
      <c r="H55" s="197"/>
      <c r="I55" s="198"/>
      <c r="J55" s="198"/>
      <c r="K55" s="197"/>
      <c r="L55" s="198"/>
      <c r="M55" s="198"/>
      <c r="N55" s="198"/>
      <c r="O55" s="197"/>
      <c r="P55" s="199"/>
      <c r="Q55" s="43"/>
      <c r="R55" s="43"/>
      <c r="S55" s="43"/>
      <c r="T55" s="43"/>
      <c r="U55" s="43"/>
      <c r="V55" s="43"/>
      <c r="W55" s="43"/>
      <c r="X55" s="43"/>
      <c r="Y55" s="43"/>
      <c r="Z55" s="43"/>
      <c r="AA55" s="43"/>
    </row>
    <row r="56" ht="21.0" customHeight="1">
      <c r="A56" s="43"/>
      <c r="B56" s="193"/>
      <c r="C56" s="200"/>
      <c r="D56" s="201"/>
      <c r="E56" s="201"/>
      <c r="F56" s="201"/>
      <c r="G56" s="196"/>
      <c r="H56" s="197"/>
      <c r="I56" s="198"/>
      <c r="J56" s="198"/>
      <c r="K56" s="197"/>
      <c r="L56" s="198"/>
      <c r="M56" s="198"/>
      <c r="N56" s="198"/>
      <c r="O56" s="197"/>
      <c r="P56" s="199"/>
      <c r="Q56" s="43"/>
      <c r="R56" s="43"/>
      <c r="S56" s="43"/>
      <c r="T56" s="43"/>
      <c r="U56" s="43"/>
      <c r="V56" s="43"/>
      <c r="W56" s="43"/>
      <c r="X56" s="43"/>
      <c r="Y56" s="43"/>
      <c r="Z56" s="43"/>
      <c r="AA56" s="43"/>
    </row>
    <row r="57" ht="21.0" customHeight="1">
      <c r="A57" s="43"/>
      <c r="B57" s="193"/>
      <c r="C57" s="200"/>
      <c r="D57" s="201"/>
      <c r="E57" s="201"/>
      <c r="F57" s="201"/>
      <c r="G57" s="196"/>
      <c r="H57" s="197"/>
      <c r="I57" s="198"/>
      <c r="J57" s="198"/>
      <c r="K57" s="197"/>
      <c r="L57" s="198"/>
      <c r="M57" s="198"/>
      <c r="N57" s="198"/>
      <c r="O57" s="197"/>
      <c r="P57" s="199"/>
      <c r="Q57" s="43"/>
      <c r="R57" s="43"/>
      <c r="S57" s="43"/>
      <c r="T57" s="43"/>
      <c r="U57" s="43"/>
      <c r="V57" s="43"/>
      <c r="W57" s="43"/>
      <c r="X57" s="43"/>
      <c r="Y57" s="43"/>
      <c r="Z57" s="43"/>
      <c r="AA57" s="43"/>
    </row>
    <row r="58" ht="21.0" customHeight="1">
      <c r="A58" s="43"/>
      <c r="B58" s="193"/>
      <c r="C58" s="200"/>
      <c r="D58" s="201"/>
      <c r="E58" s="201"/>
      <c r="F58" s="201"/>
      <c r="G58" s="196"/>
      <c r="H58" s="197"/>
      <c r="I58" s="198"/>
      <c r="J58" s="198"/>
      <c r="K58" s="197"/>
      <c r="L58" s="198"/>
      <c r="M58" s="198"/>
      <c r="N58" s="198"/>
      <c r="O58" s="197"/>
      <c r="P58" s="199"/>
      <c r="Q58" s="43"/>
      <c r="R58" s="43"/>
      <c r="S58" s="43"/>
      <c r="T58" s="43"/>
      <c r="U58" s="43"/>
      <c r="V58" s="43"/>
      <c r="W58" s="43"/>
      <c r="X58" s="43"/>
      <c r="Y58" s="43"/>
      <c r="Z58" s="43"/>
      <c r="AA58" s="43"/>
    </row>
    <row r="59" ht="21.0" customHeight="1">
      <c r="A59" s="43"/>
      <c r="B59" s="193"/>
      <c r="C59" s="200"/>
      <c r="D59" s="201"/>
      <c r="E59" s="201"/>
      <c r="F59" s="201"/>
      <c r="G59" s="196"/>
      <c r="H59" s="197"/>
      <c r="I59" s="198"/>
      <c r="J59" s="198"/>
      <c r="K59" s="197"/>
      <c r="L59" s="198"/>
      <c r="M59" s="198"/>
      <c r="N59" s="198"/>
      <c r="O59" s="197"/>
      <c r="P59" s="199"/>
      <c r="Q59" s="43"/>
      <c r="R59" s="43"/>
      <c r="S59" s="43"/>
      <c r="T59" s="43"/>
      <c r="U59" s="43"/>
      <c r="V59" s="43"/>
      <c r="W59" s="43"/>
      <c r="X59" s="43"/>
      <c r="Y59" s="43"/>
      <c r="Z59" s="43"/>
      <c r="AA59" s="43"/>
    </row>
    <row r="60" ht="21.0" customHeight="1">
      <c r="A60" s="43"/>
      <c r="B60" s="193"/>
      <c r="C60" s="200"/>
      <c r="D60" s="201"/>
      <c r="E60" s="201"/>
      <c r="F60" s="201"/>
      <c r="G60" s="196"/>
      <c r="H60" s="197"/>
      <c r="I60" s="198"/>
      <c r="J60" s="198"/>
      <c r="K60" s="197"/>
      <c r="L60" s="198"/>
      <c r="M60" s="198"/>
      <c r="N60" s="198"/>
      <c r="O60" s="197"/>
      <c r="P60" s="199"/>
      <c r="Q60" s="43"/>
      <c r="R60" s="43"/>
      <c r="S60" s="43"/>
      <c r="T60" s="43"/>
      <c r="U60" s="43"/>
      <c r="V60" s="43"/>
      <c r="W60" s="43"/>
      <c r="X60" s="43"/>
      <c r="Y60" s="43"/>
      <c r="Z60" s="43"/>
      <c r="AA60" s="43"/>
    </row>
    <row r="61" ht="21.0" customHeight="1">
      <c r="A61" s="43"/>
      <c r="B61" s="193"/>
      <c r="C61" s="200"/>
      <c r="D61" s="201"/>
      <c r="E61" s="201"/>
      <c r="F61" s="201"/>
      <c r="G61" s="196"/>
      <c r="H61" s="197"/>
      <c r="I61" s="198"/>
      <c r="J61" s="198"/>
      <c r="K61" s="197"/>
      <c r="L61" s="198"/>
      <c r="M61" s="198"/>
      <c r="N61" s="198"/>
      <c r="O61" s="197"/>
      <c r="P61" s="199"/>
      <c r="Q61" s="43"/>
      <c r="R61" s="43"/>
      <c r="S61" s="43"/>
      <c r="T61" s="43"/>
      <c r="U61" s="43"/>
      <c r="V61" s="43"/>
      <c r="W61" s="43"/>
      <c r="X61" s="43"/>
      <c r="Y61" s="43"/>
      <c r="Z61" s="43"/>
      <c r="AA61" s="43"/>
    </row>
    <row r="62" ht="21.0" customHeight="1">
      <c r="A62" s="43"/>
      <c r="B62" s="193"/>
      <c r="C62" s="194"/>
      <c r="D62" s="195"/>
      <c r="E62" s="195"/>
      <c r="F62" s="195"/>
      <c r="G62" s="196"/>
      <c r="H62" s="197"/>
      <c r="I62" s="198"/>
      <c r="J62" s="198"/>
      <c r="K62" s="197"/>
      <c r="L62" s="198"/>
      <c r="M62" s="198"/>
      <c r="N62" s="198"/>
      <c r="O62" s="197"/>
      <c r="P62" s="199"/>
      <c r="Q62" s="43"/>
      <c r="R62" s="43"/>
      <c r="S62" s="43"/>
      <c r="T62" s="43"/>
      <c r="U62" s="43"/>
      <c r="V62" s="43"/>
      <c r="W62" s="43"/>
      <c r="X62" s="43"/>
      <c r="Y62" s="43"/>
      <c r="Z62" s="43"/>
      <c r="AA62" s="43"/>
    </row>
    <row r="63" ht="21.0" customHeight="1">
      <c r="A63" s="43"/>
      <c r="B63" s="193"/>
      <c r="C63" s="200"/>
      <c r="D63" s="201"/>
      <c r="E63" s="201"/>
      <c r="F63" s="201"/>
      <c r="G63" s="196"/>
      <c r="H63" s="197"/>
      <c r="I63" s="198"/>
      <c r="J63" s="198"/>
      <c r="K63" s="197"/>
      <c r="L63" s="198"/>
      <c r="M63" s="198"/>
      <c r="N63" s="198"/>
      <c r="O63" s="197"/>
      <c r="P63" s="199"/>
      <c r="Q63" s="43"/>
      <c r="R63" s="43"/>
      <c r="S63" s="43"/>
      <c r="T63" s="43"/>
      <c r="U63" s="43"/>
      <c r="V63" s="43"/>
      <c r="W63" s="43"/>
      <c r="X63" s="43"/>
      <c r="Y63" s="43"/>
      <c r="Z63" s="43"/>
      <c r="AA63" s="43"/>
    </row>
    <row r="64" ht="21.0" customHeight="1">
      <c r="A64" s="43"/>
      <c r="B64" s="193"/>
      <c r="C64" s="200"/>
      <c r="D64" s="201"/>
      <c r="E64" s="201"/>
      <c r="F64" s="201"/>
      <c r="G64" s="196"/>
      <c r="H64" s="197"/>
      <c r="I64" s="198"/>
      <c r="J64" s="198"/>
      <c r="K64" s="197"/>
      <c r="L64" s="198"/>
      <c r="M64" s="198"/>
      <c r="N64" s="198"/>
      <c r="O64" s="197"/>
      <c r="P64" s="199"/>
      <c r="Q64" s="43"/>
      <c r="R64" s="43"/>
      <c r="S64" s="43"/>
      <c r="T64" s="43"/>
      <c r="U64" s="43"/>
      <c r="V64" s="43"/>
      <c r="W64" s="43"/>
      <c r="X64" s="43"/>
      <c r="Y64" s="43"/>
      <c r="Z64" s="43"/>
      <c r="AA64" s="43"/>
    </row>
    <row r="65" ht="21.0" customHeight="1">
      <c r="A65" s="43"/>
      <c r="B65" s="193"/>
      <c r="C65" s="200"/>
      <c r="D65" s="201"/>
      <c r="E65" s="201"/>
      <c r="F65" s="201"/>
      <c r="G65" s="196"/>
      <c r="H65" s="197"/>
      <c r="I65" s="198"/>
      <c r="J65" s="198"/>
      <c r="K65" s="197"/>
      <c r="L65" s="198"/>
      <c r="M65" s="198"/>
      <c r="N65" s="198"/>
      <c r="O65" s="197"/>
      <c r="P65" s="199"/>
      <c r="Q65" s="43"/>
      <c r="R65" s="43"/>
      <c r="S65" s="43"/>
      <c r="T65" s="43"/>
      <c r="U65" s="43"/>
      <c r="V65" s="43"/>
      <c r="W65" s="43"/>
      <c r="X65" s="43"/>
      <c r="Y65" s="43"/>
      <c r="Z65" s="43"/>
      <c r="AA65" s="43"/>
    </row>
    <row r="66" ht="21.0" customHeight="1">
      <c r="A66" s="43"/>
      <c r="B66" s="193"/>
      <c r="C66" s="200"/>
      <c r="D66" s="201"/>
      <c r="E66" s="201"/>
      <c r="F66" s="201"/>
      <c r="G66" s="196"/>
      <c r="H66" s="197"/>
      <c r="I66" s="198"/>
      <c r="J66" s="198"/>
      <c r="K66" s="197"/>
      <c r="L66" s="198"/>
      <c r="M66" s="198"/>
      <c r="N66" s="198"/>
      <c r="O66" s="197"/>
      <c r="P66" s="199"/>
      <c r="Q66" s="43"/>
      <c r="R66" s="43"/>
      <c r="S66" s="43"/>
      <c r="T66" s="43"/>
      <c r="U66" s="43"/>
      <c r="V66" s="43"/>
      <c r="W66" s="43"/>
      <c r="X66" s="43"/>
      <c r="Y66" s="43"/>
      <c r="Z66" s="43"/>
      <c r="AA66" s="43"/>
    </row>
    <row r="67" ht="21.0" customHeight="1">
      <c r="A67" s="43"/>
      <c r="B67" s="193"/>
      <c r="C67" s="200"/>
      <c r="D67" s="201"/>
      <c r="E67" s="201"/>
      <c r="F67" s="201"/>
      <c r="G67" s="196"/>
      <c r="H67" s="197"/>
      <c r="I67" s="198"/>
      <c r="J67" s="198"/>
      <c r="K67" s="197"/>
      <c r="L67" s="198"/>
      <c r="M67" s="198"/>
      <c r="N67" s="198"/>
      <c r="O67" s="197"/>
      <c r="P67" s="199"/>
      <c r="Q67" s="43"/>
      <c r="R67" s="43"/>
      <c r="S67" s="43"/>
      <c r="T67" s="43"/>
      <c r="U67" s="43"/>
      <c r="V67" s="43"/>
      <c r="W67" s="43"/>
      <c r="X67" s="43"/>
      <c r="Y67" s="43"/>
      <c r="Z67" s="43"/>
      <c r="AA67" s="43"/>
    </row>
    <row r="68" ht="21.0" customHeight="1">
      <c r="A68" s="43"/>
      <c r="B68" s="193"/>
      <c r="C68" s="200"/>
      <c r="D68" s="201"/>
      <c r="E68" s="201"/>
      <c r="F68" s="201"/>
      <c r="G68" s="196"/>
      <c r="H68" s="197"/>
      <c r="I68" s="198"/>
      <c r="J68" s="198"/>
      <c r="K68" s="197"/>
      <c r="L68" s="198"/>
      <c r="M68" s="198"/>
      <c r="N68" s="198"/>
      <c r="O68" s="197"/>
      <c r="P68" s="199"/>
      <c r="Q68" s="43"/>
      <c r="R68" s="43"/>
      <c r="S68" s="43"/>
      <c r="T68" s="43"/>
      <c r="U68" s="43"/>
      <c r="V68" s="43"/>
      <c r="W68" s="43"/>
      <c r="X68" s="43"/>
      <c r="Y68" s="43"/>
      <c r="Z68" s="43"/>
      <c r="AA68" s="43"/>
    </row>
    <row r="69" ht="21.0" customHeight="1">
      <c r="A69" s="43"/>
      <c r="B69" s="193"/>
      <c r="C69" s="200"/>
      <c r="D69" s="201"/>
      <c r="E69" s="201"/>
      <c r="F69" s="201"/>
      <c r="G69" s="196"/>
      <c r="H69" s="197"/>
      <c r="I69" s="198"/>
      <c r="J69" s="198"/>
      <c r="K69" s="197"/>
      <c r="L69" s="198"/>
      <c r="M69" s="198"/>
      <c r="N69" s="198"/>
      <c r="O69" s="197"/>
      <c r="P69" s="199"/>
      <c r="Q69" s="43"/>
      <c r="R69" s="43"/>
      <c r="S69" s="43"/>
      <c r="T69" s="43"/>
      <c r="U69" s="43"/>
      <c r="V69" s="43"/>
      <c r="W69" s="43"/>
      <c r="X69" s="43"/>
      <c r="Y69" s="43"/>
      <c r="Z69" s="43"/>
      <c r="AA69" s="43"/>
    </row>
    <row r="70" ht="21.0" customHeight="1">
      <c r="A70" s="43"/>
      <c r="B70" s="193"/>
      <c r="C70" s="200"/>
      <c r="D70" s="201"/>
      <c r="E70" s="201"/>
      <c r="F70" s="201"/>
      <c r="G70" s="196"/>
      <c r="H70" s="197"/>
      <c r="I70" s="198"/>
      <c r="J70" s="198"/>
      <c r="K70" s="197"/>
      <c r="L70" s="198"/>
      <c r="M70" s="198"/>
      <c r="N70" s="198"/>
      <c r="O70" s="197"/>
      <c r="P70" s="199"/>
      <c r="Q70" s="43"/>
      <c r="R70" s="43"/>
      <c r="S70" s="43"/>
      <c r="T70" s="43"/>
      <c r="U70" s="43"/>
      <c r="V70" s="43"/>
      <c r="W70" s="43"/>
      <c r="X70" s="43"/>
      <c r="Y70" s="43"/>
      <c r="Z70" s="43"/>
      <c r="AA70" s="43"/>
    </row>
    <row r="71" ht="21.0" customHeight="1">
      <c r="A71" s="43"/>
      <c r="B71" s="211"/>
      <c r="C71" s="211"/>
      <c r="D71" s="212"/>
      <c r="E71" s="212"/>
      <c r="F71" s="212"/>
      <c r="G71" s="196"/>
      <c r="H71" s="197"/>
      <c r="I71" s="198"/>
      <c r="J71" s="198"/>
      <c r="K71" s="197"/>
      <c r="L71" s="198"/>
      <c r="M71" s="198"/>
      <c r="N71" s="198"/>
      <c r="O71" s="197"/>
      <c r="P71" s="199"/>
      <c r="Q71" s="43"/>
      <c r="R71" s="43"/>
      <c r="S71" s="43"/>
      <c r="T71" s="43"/>
      <c r="U71" s="43"/>
      <c r="V71" s="43"/>
      <c r="W71" s="43"/>
      <c r="X71" s="43"/>
      <c r="Y71" s="43"/>
      <c r="Z71" s="43"/>
      <c r="AA71" s="43"/>
    </row>
    <row r="72" ht="21.0" customHeight="1">
      <c r="A72" s="43"/>
      <c r="B72" s="211"/>
      <c r="C72" s="211"/>
      <c r="D72" s="212"/>
      <c r="E72" s="212"/>
      <c r="F72" s="212"/>
      <c r="G72" s="196"/>
      <c r="H72" s="197"/>
      <c r="I72" s="198"/>
      <c r="J72" s="198"/>
      <c r="K72" s="197"/>
      <c r="L72" s="198"/>
      <c r="M72" s="198"/>
      <c r="N72" s="198"/>
      <c r="O72" s="197"/>
      <c r="P72" s="199"/>
      <c r="Q72" s="43"/>
      <c r="R72" s="43"/>
      <c r="S72" s="43"/>
      <c r="T72" s="43"/>
      <c r="U72" s="43"/>
      <c r="V72" s="43"/>
      <c r="W72" s="43"/>
      <c r="X72" s="43"/>
      <c r="Y72" s="43"/>
      <c r="Z72" s="43"/>
      <c r="AA72" s="43"/>
    </row>
    <row r="73" ht="21.0" customHeight="1">
      <c r="A73" s="43"/>
      <c r="B73" s="193"/>
      <c r="C73" s="200"/>
      <c r="D73" s="201"/>
      <c r="E73" s="201"/>
      <c r="F73" s="201"/>
      <c r="G73" s="196"/>
      <c r="H73" s="197"/>
      <c r="I73" s="198"/>
      <c r="J73" s="198"/>
      <c r="K73" s="197"/>
      <c r="L73" s="198"/>
      <c r="M73" s="198"/>
      <c r="N73" s="198"/>
      <c r="O73" s="197"/>
      <c r="P73" s="199"/>
      <c r="Q73" s="43"/>
      <c r="R73" s="43"/>
      <c r="S73" s="43"/>
      <c r="T73" s="43"/>
      <c r="U73" s="43"/>
      <c r="V73" s="43"/>
      <c r="W73" s="43"/>
      <c r="X73" s="43"/>
      <c r="Y73" s="43"/>
      <c r="Z73" s="43"/>
      <c r="AA73" s="43"/>
    </row>
    <row r="74" ht="21.0" customHeight="1">
      <c r="A74" s="43"/>
      <c r="B74" s="193"/>
      <c r="C74" s="200"/>
      <c r="D74" s="201"/>
      <c r="E74" s="201"/>
      <c r="F74" s="201"/>
      <c r="G74" s="196"/>
      <c r="H74" s="197"/>
      <c r="I74" s="198"/>
      <c r="J74" s="198"/>
      <c r="K74" s="197"/>
      <c r="L74" s="198"/>
      <c r="M74" s="198"/>
      <c r="N74" s="198"/>
      <c r="O74" s="197"/>
      <c r="P74" s="199"/>
      <c r="Q74" s="43"/>
      <c r="R74" s="43"/>
      <c r="S74" s="43"/>
      <c r="T74" s="43"/>
      <c r="U74" s="43"/>
      <c r="V74" s="43"/>
      <c r="W74" s="43"/>
      <c r="X74" s="43"/>
      <c r="Y74" s="43"/>
      <c r="Z74" s="43"/>
      <c r="AA74" s="43"/>
    </row>
    <row r="75" ht="21.0" customHeight="1">
      <c r="A75" s="43"/>
      <c r="B75" s="193"/>
      <c r="C75" s="200"/>
      <c r="D75" s="201"/>
      <c r="E75" s="201"/>
      <c r="F75" s="201"/>
      <c r="G75" s="196"/>
      <c r="H75" s="197"/>
      <c r="I75" s="198"/>
      <c r="J75" s="198"/>
      <c r="K75" s="197"/>
      <c r="L75" s="198"/>
      <c r="M75" s="198"/>
      <c r="N75" s="198"/>
      <c r="O75" s="197"/>
      <c r="P75" s="199"/>
      <c r="Q75" s="43"/>
      <c r="R75" s="43"/>
      <c r="S75" s="43"/>
      <c r="T75" s="43"/>
      <c r="U75" s="43"/>
      <c r="V75" s="43"/>
      <c r="W75" s="43"/>
      <c r="X75" s="43"/>
      <c r="Y75" s="43"/>
      <c r="Z75" s="43"/>
      <c r="AA75" s="43"/>
    </row>
    <row r="76" ht="21.0" customHeight="1">
      <c r="A76" s="43"/>
      <c r="B76" s="193"/>
      <c r="C76" s="200"/>
      <c r="D76" s="201"/>
      <c r="E76" s="201"/>
      <c r="F76" s="201"/>
      <c r="G76" s="196"/>
      <c r="H76" s="197"/>
      <c r="I76" s="198"/>
      <c r="J76" s="198"/>
      <c r="K76" s="197"/>
      <c r="L76" s="198"/>
      <c r="M76" s="198"/>
      <c r="N76" s="198"/>
      <c r="O76" s="197"/>
      <c r="P76" s="199"/>
      <c r="Q76" s="43"/>
      <c r="R76" s="43"/>
      <c r="S76" s="43"/>
      <c r="T76" s="43"/>
      <c r="U76" s="43"/>
      <c r="V76" s="43"/>
      <c r="W76" s="43"/>
      <c r="X76" s="43"/>
      <c r="Y76" s="43"/>
      <c r="Z76" s="43"/>
      <c r="AA76" s="43"/>
    </row>
    <row r="77" ht="21.0" customHeight="1">
      <c r="A77" s="43"/>
      <c r="B77" s="193"/>
      <c r="C77" s="213"/>
      <c r="D77" s="214"/>
      <c r="E77" s="214"/>
      <c r="F77" s="214"/>
      <c r="G77" s="196"/>
      <c r="H77" s="197"/>
      <c r="I77" s="198"/>
      <c r="J77" s="198"/>
      <c r="K77" s="197"/>
      <c r="L77" s="198"/>
      <c r="M77" s="198"/>
      <c r="N77" s="198"/>
      <c r="O77" s="197"/>
      <c r="P77" s="199"/>
      <c r="Q77" s="43"/>
      <c r="R77" s="43"/>
      <c r="S77" s="43"/>
      <c r="T77" s="43"/>
      <c r="U77" s="43"/>
      <c r="V77" s="43"/>
      <c r="W77" s="43"/>
      <c r="X77" s="43"/>
      <c r="Y77" s="43"/>
      <c r="Z77" s="43"/>
      <c r="AA77" s="43"/>
    </row>
    <row r="78" ht="21.0" customHeight="1">
      <c r="A78" s="43"/>
      <c r="B78" s="193"/>
      <c r="C78" s="200"/>
      <c r="D78" s="201"/>
      <c r="E78" s="201"/>
      <c r="F78" s="201"/>
      <c r="G78" s="196"/>
      <c r="H78" s="197"/>
      <c r="I78" s="198"/>
      <c r="J78" s="198"/>
      <c r="K78" s="197"/>
      <c r="L78" s="198"/>
      <c r="M78" s="198"/>
      <c r="N78" s="198"/>
      <c r="O78" s="197"/>
      <c r="P78" s="199"/>
      <c r="Q78" s="43"/>
      <c r="R78" s="43"/>
      <c r="S78" s="43"/>
      <c r="T78" s="43"/>
      <c r="U78" s="43"/>
      <c r="V78" s="43"/>
      <c r="W78" s="43"/>
      <c r="X78" s="43"/>
      <c r="Y78" s="43"/>
      <c r="Z78" s="43"/>
      <c r="AA78" s="43"/>
    </row>
    <row r="79" ht="21.0" customHeight="1">
      <c r="A79" s="43"/>
      <c r="B79" s="193"/>
      <c r="C79" s="200"/>
      <c r="D79" s="201"/>
      <c r="E79" s="201"/>
      <c r="F79" s="201"/>
      <c r="G79" s="196"/>
      <c r="H79" s="197"/>
      <c r="I79" s="198"/>
      <c r="J79" s="198"/>
      <c r="K79" s="197"/>
      <c r="L79" s="198"/>
      <c r="M79" s="198"/>
      <c r="N79" s="198"/>
      <c r="O79" s="197"/>
      <c r="P79" s="199"/>
      <c r="Q79" s="43"/>
      <c r="R79" s="43"/>
      <c r="S79" s="43"/>
      <c r="T79" s="43"/>
      <c r="U79" s="43"/>
      <c r="V79" s="43"/>
      <c r="W79" s="43"/>
      <c r="X79" s="43"/>
      <c r="Y79" s="43"/>
      <c r="Z79" s="43"/>
      <c r="AA79" s="43"/>
    </row>
    <row r="80" ht="21.0" customHeight="1">
      <c r="A80" s="43"/>
      <c r="B80" s="193"/>
      <c r="C80" s="200"/>
      <c r="D80" s="201"/>
      <c r="E80" s="201"/>
      <c r="F80" s="201"/>
      <c r="G80" s="196"/>
      <c r="H80" s="197"/>
      <c r="I80" s="198"/>
      <c r="J80" s="198"/>
      <c r="K80" s="197"/>
      <c r="L80" s="198"/>
      <c r="M80" s="198"/>
      <c r="N80" s="198"/>
      <c r="O80" s="197"/>
      <c r="P80" s="199"/>
      <c r="Q80" s="43"/>
      <c r="R80" s="43"/>
      <c r="S80" s="43"/>
      <c r="T80" s="43"/>
      <c r="U80" s="43"/>
      <c r="V80" s="43"/>
      <c r="W80" s="43"/>
      <c r="X80" s="43"/>
      <c r="Y80" s="43"/>
      <c r="Z80" s="43"/>
      <c r="AA80" s="43"/>
    </row>
    <row r="81" ht="21.0" customHeight="1">
      <c r="A81" s="43"/>
      <c r="B81" s="193"/>
      <c r="C81" s="200"/>
      <c r="D81" s="201"/>
      <c r="E81" s="201"/>
      <c r="F81" s="201"/>
      <c r="G81" s="196"/>
      <c r="H81" s="197"/>
      <c r="I81" s="198"/>
      <c r="J81" s="198"/>
      <c r="K81" s="197"/>
      <c r="L81" s="198"/>
      <c r="M81" s="198"/>
      <c r="N81" s="198"/>
      <c r="O81" s="197"/>
      <c r="P81" s="199"/>
      <c r="Q81" s="43"/>
      <c r="R81" s="43"/>
      <c r="S81" s="43"/>
      <c r="T81" s="43"/>
      <c r="U81" s="43"/>
      <c r="V81" s="43"/>
      <c r="W81" s="43"/>
      <c r="X81" s="43"/>
      <c r="Y81" s="43"/>
      <c r="Z81" s="43"/>
      <c r="AA81" s="43"/>
    </row>
    <row r="82" ht="21.0" customHeight="1">
      <c r="A82" s="43"/>
      <c r="B82" s="193"/>
      <c r="C82" s="200"/>
      <c r="D82" s="201"/>
      <c r="E82" s="201"/>
      <c r="F82" s="201"/>
      <c r="G82" s="196"/>
      <c r="H82" s="197"/>
      <c r="I82" s="198"/>
      <c r="J82" s="198"/>
      <c r="K82" s="197"/>
      <c r="L82" s="198"/>
      <c r="M82" s="198"/>
      <c r="N82" s="198"/>
      <c r="O82" s="197"/>
      <c r="P82" s="199"/>
      <c r="Q82" s="43"/>
      <c r="R82" s="43"/>
      <c r="S82" s="43"/>
      <c r="T82" s="43"/>
      <c r="U82" s="43"/>
      <c r="V82" s="43"/>
      <c r="W82" s="43"/>
      <c r="X82" s="43"/>
      <c r="Y82" s="43"/>
      <c r="Z82" s="43"/>
      <c r="AA82" s="43"/>
    </row>
    <row r="83" ht="21.0" customHeight="1">
      <c r="A83" s="43"/>
      <c r="B83" s="193"/>
      <c r="C83" s="200"/>
      <c r="D83" s="201"/>
      <c r="E83" s="201"/>
      <c r="F83" s="201"/>
      <c r="G83" s="196"/>
      <c r="H83" s="197"/>
      <c r="I83" s="198"/>
      <c r="J83" s="198"/>
      <c r="K83" s="197"/>
      <c r="L83" s="198"/>
      <c r="M83" s="198"/>
      <c r="N83" s="198"/>
      <c r="O83" s="197"/>
      <c r="P83" s="199"/>
      <c r="Q83" s="43"/>
      <c r="R83" s="43"/>
      <c r="S83" s="43"/>
      <c r="T83" s="43"/>
      <c r="U83" s="43"/>
      <c r="V83" s="43"/>
      <c r="W83" s="43"/>
      <c r="X83" s="43"/>
      <c r="Y83" s="43"/>
      <c r="Z83" s="43"/>
      <c r="AA83" s="43"/>
    </row>
    <row r="84" ht="21.0" customHeight="1">
      <c r="A84" s="43"/>
      <c r="B84" s="193"/>
      <c r="C84" s="200"/>
      <c r="D84" s="201"/>
      <c r="E84" s="201"/>
      <c r="F84" s="201"/>
      <c r="G84" s="196"/>
      <c r="H84" s="197"/>
      <c r="I84" s="198"/>
      <c r="J84" s="198"/>
      <c r="K84" s="197"/>
      <c r="L84" s="198"/>
      <c r="M84" s="198"/>
      <c r="N84" s="198"/>
      <c r="O84" s="197"/>
      <c r="P84" s="199"/>
      <c r="Q84" s="43"/>
      <c r="R84" s="43"/>
      <c r="S84" s="43"/>
      <c r="T84" s="43"/>
      <c r="U84" s="43"/>
      <c r="V84" s="43"/>
      <c r="W84" s="43"/>
      <c r="X84" s="43"/>
      <c r="Y84" s="43"/>
      <c r="Z84" s="43"/>
      <c r="AA84" s="43"/>
    </row>
    <row r="85" ht="21.0" customHeight="1">
      <c r="A85" s="43"/>
      <c r="B85" s="193"/>
      <c r="C85" s="200"/>
      <c r="D85" s="201"/>
      <c r="E85" s="201"/>
      <c r="F85" s="201"/>
      <c r="G85" s="196"/>
      <c r="H85" s="197"/>
      <c r="I85" s="198"/>
      <c r="J85" s="198"/>
      <c r="K85" s="197"/>
      <c r="L85" s="198"/>
      <c r="M85" s="198"/>
      <c r="N85" s="198"/>
      <c r="O85" s="197"/>
      <c r="P85" s="199"/>
      <c r="Q85" s="43"/>
      <c r="R85" s="43"/>
      <c r="S85" s="43"/>
      <c r="T85" s="43"/>
      <c r="U85" s="43"/>
      <c r="V85" s="43"/>
      <c r="W85" s="43"/>
      <c r="X85" s="43"/>
      <c r="Y85" s="43"/>
      <c r="Z85" s="43"/>
      <c r="AA85" s="43"/>
    </row>
    <row r="86" ht="21.0" customHeight="1">
      <c r="A86" s="43"/>
      <c r="B86" s="215"/>
      <c r="C86" s="215"/>
      <c r="D86" s="215"/>
      <c r="E86" s="215"/>
      <c r="F86" s="216"/>
      <c r="G86" s="196"/>
      <c r="H86" s="197"/>
      <c r="I86" s="198"/>
      <c r="J86" s="198"/>
      <c r="K86" s="197"/>
      <c r="L86" s="198"/>
      <c r="M86" s="198"/>
      <c r="N86" s="198"/>
      <c r="O86" s="197"/>
      <c r="P86" s="199"/>
      <c r="Q86" s="43"/>
      <c r="R86" s="43"/>
      <c r="S86" s="43"/>
      <c r="T86" s="43"/>
      <c r="U86" s="43"/>
      <c r="V86" s="43"/>
      <c r="W86" s="43"/>
      <c r="X86" s="43"/>
      <c r="Y86" s="43"/>
      <c r="Z86" s="43"/>
      <c r="AA86" s="43"/>
    </row>
    <row r="87" ht="21.0" customHeight="1">
      <c r="A87" s="43"/>
      <c r="B87" s="217"/>
      <c r="C87" s="200"/>
      <c r="D87" s="201"/>
      <c r="E87" s="201"/>
      <c r="F87" s="201"/>
      <c r="G87" s="196"/>
      <c r="H87" s="197"/>
      <c r="I87" s="198"/>
      <c r="J87" s="198"/>
      <c r="K87" s="197"/>
      <c r="L87" s="198"/>
      <c r="M87" s="198"/>
      <c r="N87" s="198"/>
      <c r="O87" s="197"/>
      <c r="P87" s="199"/>
      <c r="Q87" s="43"/>
      <c r="R87" s="43"/>
      <c r="S87" s="43"/>
      <c r="T87" s="43"/>
      <c r="U87" s="43"/>
      <c r="V87" s="43"/>
      <c r="W87" s="43"/>
      <c r="X87" s="43"/>
      <c r="Y87" s="43"/>
      <c r="Z87" s="43"/>
      <c r="AA87" s="43"/>
    </row>
    <row r="88" ht="21.0" customHeight="1">
      <c r="A88" s="43"/>
      <c r="B88" s="217"/>
      <c r="C88" s="200"/>
      <c r="D88" s="201"/>
      <c r="E88" s="201"/>
      <c r="F88" s="201"/>
      <c r="G88" s="196"/>
      <c r="H88" s="197"/>
      <c r="I88" s="198"/>
      <c r="J88" s="198"/>
      <c r="K88" s="197"/>
      <c r="L88" s="198"/>
      <c r="M88" s="198"/>
      <c r="N88" s="198"/>
      <c r="O88" s="197"/>
      <c r="P88" s="199"/>
      <c r="Q88" s="43"/>
      <c r="R88" s="43"/>
      <c r="S88" s="43"/>
      <c r="T88" s="43"/>
      <c r="U88" s="43"/>
      <c r="V88" s="43"/>
      <c r="W88" s="43"/>
      <c r="X88" s="43"/>
      <c r="Y88" s="43"/>
      <c r="Z88" s="43"/>
      <c r="AA88" s="43"/>
    </row>
    <row r="89" ht="21.0" customHeight="1">
      <c r="A89" s="43"/>
      <c r="B89" s="217"/>
      <c r="C89" s="200"/>
      <c r="D89" s="201"/>
      <c r="E89" s="201"/>
      <c r="F89" s="201"/>
      <c r="G89" s="196"/>
      <c r="H89" s="197"/>
      <c r="I89" s="198"/>
      <c r="J89" s="198"/>
      <c r="K89" s="197"/>
      <c r="L89" s="198"/>
      <c r="M89" s="198"/>
      <c r="N89" s="198"/>
      <c r="O89" s="197"/>
      <c r="P89" s="199"/>
      <c r="Q89" s="43"/>
      <c r="R89" s="43"/>
      <c r="S89" s="43"/>
      <c r="T89" s="43"/>
      <c r="U89" s="43"/>
      <c r="V89" s="43"/>
      <c r="W89" s="43"/>
      <c r="X89" s="43"/>
      <c r="Y89" s="43"/>
      <c r="Z89" s="43"/>
      <c r="AA89" s="43"/>
    </row>
    <row r="90" ht="21.0" customHeight="1">
      <c r="A90" s="43"/>
      <c r="B90" s="217"/>
      <c r="C90" s="200"/>
      <c r="D90" s="201"/>
      <c r="E90" s="201"/>
      <c r="F90" s="201"/>
      <c r="G90" s="196"/>
      <c r="H90" s="197"/>
      <c r="I90" s="198"/>
      <c r="J90" s="198"/>
      <c r="K90" s="197"/>
      <c r="L90" s="198"/>
      <c r="M90" s="198"/>
      <c r="N90" s="198"/>
      <c r="O90" s="197"/>
      <c r="P90" s="199"/>
      <c r="Q90" s="43"/>
      <c r="R90" s="43"/>
      <c r="S90" s="43"/>
      <c r="T90" s="43"/>
      <c r="U90" s="43"/>
      <c r="V90" s="43"/>
      <c r="W90" s="43"/>
      <c r="X90" s="43"/>
      <c r="Y90" s="43"/>
      <c r="Z90" s="43"/>
      <c r="AA90" s="43"/>
    </row>
    <row r="91" ht="21.0" customHeight="1">
      <c r="A91" s="43"/>
      <c r="B91" s="217"/>
      <c r="C91" s="200"/>
      <c r="D91" s="201"/>
      <c r="E91" s="201"/>
      <c r="F91" s="201"/>
      <c r="G91" s="196"/>
      <c r="H91" s="197"/>
      <c r="I91" s="198"/>
      <c r="J91" s="198"/>
      <c r="K91" s="197"/>
      <c r="L91" s="198"/>
      <c r="M91" s="198"/>
      <c r="N91" s="198"/>
      <c r="O91" s="197"/>
      <c r="P91" s="199"/>
      <c r="Q91" s="43"/>
      <c r="R91" s="43"/>
      <c r="S91" s="43"/>
      <c r="T91" s="43"/>
      <c r="U91" s="43"/>
      <c r="V91" s="43"/>
      <c r="W91" s="43"/>
      <c r="X91" s="43"/>
      <c r="Y91" s="43"/>
      <c r="Z91" s="43"/>
      <c r="AA91" s="43"/>
    </row>
    <row r="92" ht="21.0" customHeight="1">
      <c r="A92" s="43"/>
      <c r="B92" s="217"/>
      <c r="C92" s="200"/>
      <c r="D92" s="201"/>
      <c r="E92" s="201"/>
      <c r="F92" s="201"/>
      <c r="G92" s="196"/>
      <c r="H92" s="197"/>
      <c r="I92" s="198"/>
      <c r="J92" s="198"/>
      <c r="K92" s="197"/>
      <c r="L92" s="198"/>
      <c r="M92" s="198"/>
      <c r="N92" s="198"/>
      <c r="O92" s="197"/>
      <c r="P92" s="199"/>
      <c r="Q92" s="43"/>
      <c r="R92" s="43"/>
      <c r="S92" s="43"/>
      <c r="T92" s="43"/>
      <c r="U92" s="43"/>
      <c r="V92" s="43"/>
      <c r="W92" s="43"/>
      <c r="X92" s="43"/>
      <c r="Y92" s="43"/>
      <c r="Z92" s="43"/>
      <c r="AA92" s="43"/>
    </row>
    <row r="93" ht="21.0" customHeight="1">
      <c r="A93" s="43"/>
      <c r="B93" s="217"/>
      <c r="C93" s="200"/>
      <c r="D93" s="201"/>
      <c r="E93" s="201"/>
      <c r="F93" s="201"/>
      <c r="G93" s="196"/>
      <c r="H93" s="197"/>
      <c r="I93" s="198"/>
      <c r="J93" s="198"/>
      <c r="K93" s="197"/>
      <c r="L93" s="198"/>
      <c r="M93" s="198"/>
      <c r="N93" s="198"/>
      <c r="O93" s="197"/>
      <c r="P93" s="199"/>
      <c r="Q93" s="43"/>
      <c r="R93" s="43"/>
      <c r="S93" s="43"/>
      <c r="T93" s="43"/>
      <c r="U93" s="43"/>
      <c r="V93" s="43"/>
      <c r="W93" s="43"/>
      <c r="X93" s="43"/>
      <c r="Y93" s="43"/>
      <c r="Z93" s="43"/>
      <c r="AA93" s="43"/>
    </row>
    <row r="94" ht="21.0" customHeight="1">
      <c r="A94" s="43"/>
      <c r="B94" s="217"/>
      <c r="C94" s="200"/>
      <c r="D94" s="201"/>
      <c r="E94" s="201"/>
      <c r="F94" s="201"/>
      <c r="G94" s="196"/>
      <c r="H94" s="197"/>
      <c r="I94" s="198"/>
      <c r="J94" s="198"/>
      <c r="K94" s="197"/>
      <c r="L94" s="198"/>
      <c r="M94" s="198"/>
      <c r="N94" s="198"/>
      <c r="O94" s="197"/>
      <c r="P94" s="199"/>
      <c r="Q94" s="43"/>
      <c r="R94" s="43"/>
      <c r="S94" s="43"/>
      <c r="T94" s="43"/>
      <c r="U94" s="43"/>
      <c r="V94" s="43"/>
      <c r="W94" s="43"/>
      <c r="X94" s="43"/>
      <c r="Y94" s="43"/>
      <c r="Z94" s="43"/>
      <c r="AA94" s="43"/>
    </row>
    <row r="95" ht="21.0" customHeight="1">
      <c r="A95" s="43"/>
      <c r="B95" s="217"/>
      <c r="C95" s="200"/>
      <c r="D95" s="201"/>
      <c r="E95" s="201"/>
      <c r="F95" s="201"/>
      <c r="G95" s="196"/>
      <c r="H95" s="197"/>
      <c r="I95" s="198"/>
      <c r="J95" s="198"/>
      <c r="K95" s="197"/>
      <c r="L95" s="198"/>
      <c r="M95" s="198"/>
      <c r="N95" s="198"/>
      <c r="O95" s="197"/>
      <c r="P95" s="199"/>
      <c r="Q95" s="43"/>
      <c r="R95" s="43"/>
      <c r="S95" s="43"/>
      <c r="T95" s="43"/>
      <c r="U95" s="43"/>
      <c r="V95" s="43"/>
      <c r="W95" s="43"/>
      <c r="X95" s="43"/>
      <c r="Y95" s="43"/>
      <c r="Z95" s="43"/>
      <c r="AA95" s="43"/>
    </row>
    <row r="96" ht="21.0" customHeight="1">
      <c r="A96" s="43"/>
      <c r="B96" s="217"/>
      <c r="C96" s="200"/>
      <c r="D96" s="201"/>
      <c r="E96" s="201"/>
      <c r="F96" s="201"/>
      <c r="G96" s="196"/>
      <c r="H96" s="197"/>
      <c r="K96" s="201"/>
      <c r="L96" s="201"/>
      <c r="M96" s="201"/>
      <c r="N96" s="198"/>
      <c r="O96" s="197"/>
      <c r="P96" s="199"/>
      <c r="Q96" s="43"/>
      <c r="R96" s="43"/>
      <c r="S96" s="43"/>
      <c r="T96" s="43"/>
      <c r="U96" s="43"/>
      <c r="V96" s="43"/>
      <c r="W96" s="43"/>
      <c r="X96" s="43"/>
      <c r="Y96" s="43"/>
      <c r="Z96" s="43"/>
      <c r="AA96" s="43"/>
    </row>
    <row r="97" ht="21.0" customHeight="1">
      <c r="A97" s="43"/>
      <c r="B97" s="217"/>
      <c r="C97" s="200"/>
      <c r="D97" s="201"/>
      <c r="E97" s="201"/>
      <c r="F97" s="201"/>
      <c r="G97" s="196"/>
      <c r="H97" s="197"/>
      <c r="I97" s="198"/>
      <c r="J97" s="198"/>
      <c r="K97" s="197"/>
      <c r="L97" s="198"/>
      <c r="M97" s="198"/>
      <c r="N97" s="198"/>
      <c r="O97" s="197"/>
      <c r="P97" s="199"/>
      <c r="Q97" s="43"/>
      <c r="R97" s="43"/>
      <c r="S97" s="43"/>
      <c r="T97" s="43"/>
      <c r="U97" s="43"/>
      <c r="V97" s="43"/>
      <c r="W97" s="43"/>
      <c r="X97" s="43"/>
      <c r="Y97" s="43"/>
      <c r="Z97" s="43"/>
      <c r="AA97" s="43"/>
    </row>
    <row r="98" ht="21.0" customHeight="1">
      <c r="A98" s="43"/>
      <c r="B98" s="217"/>
      <c r="C98" s="200"/>
      <c r="D98" s="201"/>
      <c r="E98" s="201"/>
      <c r="F98" s="201"/>
      <c r="G98" s="196"/>
      <c r="H98" s="197"/>
      <c r="I98" s="198"/>
      <c r="J98" s="198"/>
      <c r="K98" s="197"/>
      <c r="L98" s="198"/>
      <c r="M98" s="198"/>
      <c r="N98" s="198"/>
      <c r="O98" s="197"/>
      <c r="P98" s="199"/>
      <c r="Q98" s="43"/>
      <c r="R98" s="43"/>
      <c r="S98" s="43"/>
      <c r="T98" s="43"/>
      <c r="U98" s="43"/>
      <c r="V98" s="43"/>
      <c r="W98" s="43"/>
      <c r="X98" s="43"/>
      <c r="Y98" s="43"/>
      <c r="Z98" s="43"/>
      <c r="AA98" s="43"/>
    </row>
    <row r="99" ht="21.0" customHeight="1">
      <c r="A99" s="43"/>
      <c r="B99" s="217"/>
      <c r="C99" s="200"/>
      <c r="D99" s="201"/>
      <c r="E99" s="201"/>
      <c r="F99" s="201"/>
      <c r="G99" s="196"/>
      <c r="H99" s="197"/>
      <c r="I99" s="198"/>
      <c r="J99" s="198"/>
      <c r="K99" s="197"/>
      <c r="L99" s="198"/>
      <c r="M99" s="198"/>
      <c r="N99" s="198"/>
      <c r="O99" s="197"/>
      <c r="P99" s="199"/>
      <c r="Q99" s="43"/>
      <c r="R99" s="43"/>
      <c r="S99" s="43"/>
      <c r="T99" s="43"/>
      <c r="U99" s="43"/>
      <c r="V99" s="43"/>
      <c r="W99" s="43"/>
      <c r="X99" s="43"/>
      <c r="Y99" s="43"/>
      <c r="Z99" s="43"/>
      <c r="AA99" s="43"/>
    </row>
    <row r="100" ht="21.0" customHeight="1">
      <c r="A100" s="43"/>
      <c r="B100" s="217"/>
      <c r="C100" s="200"/>
      <c r="D100" s="201"/>
      <c r="E100" s="201"/>
      <c r="F100" s="201"/>
      <c r="G100" s="196"/>
      <c r="H100" s="197"/>
      <c r="I100" s="198"/>
      <c r="J100" s="198"/>
      <c r="K100" s="197"/>
      <c r="L100" s="198"/>
      <c r="M100" s="198"/>
      <c r="N100" s="198"/>
      <c r="O100" s="197"/>
      <c r="P100" s="199"/>
      <c r="Q100" s="43"/>
      <c r="R100" s="43"/>
      <c r="S100" s="43"/>
      <c r="T100" s="43"/>
      <c r="U100" s="43"/>
      <c r="V100" s="43"/>
      <c r="W100" s="43"/>
      <c r="X100" s="43"/>
      <c r="Y100" s="43"/>
      <c r="Z100" s="43"/>
      <c r="AA100" s="43"/>
    </row>
    <row r="101" ht="21.0" customHeight="1">
      <c r="A101" s="43"/>
      <c r="B101" s="217"/>
      <c r="C101" s="200"/>
      <c r="D101" s="201"/>
      <c r="E101" s="201"/>
      <c r="F101" s="201"/>
      <c r="G101" s="196"/>
      <c r="H101" s="197"/>
      <c r="I101" s="198"/>
      <c r="J101" s="198"/>
      <c r="K101" s="197"/>
      <c r="L101" s="198"/>
      <c r="M101" s="198"/>
      <c r="N101" s="198"/>
      <c r="O101" s="197"/>
      <c r="P101" s="199"/>
      <c r="Q101" s="43"/>
      <c r="R101" s="43"/>
      <c r="S101" s="43"/>
      <c r="T101" s="43"/>
      <c r="U101" s="43"/>
      <c r="V101" s="43"/>
      <c r="W101" s="43"/>
      <c r="X101" s="43"/>
      <c r="Y101" s="43"/>
      <c r="Z101" s="43"/>
      <c r="AA101" s="43"/>
    </row>
    <row r="102" ht="21.0" customHeight="1">
      <c r="A102" s="43"/>
      <c r="B102" s="217"/>
      <c r="C102" s="200"/>
      <c r="D102" s="201"/>
      <c r="E102" s="201"/>
      <c r="F102" s="201"/>
      <c r="G102" s="196"/>
      <c r="H102" s="197"/>
      <c r="I102" s="198"/>
      <c r="J102" s="198"/>
      <c r="K102" s="197"/>
      <c r="L102" s="198"/>
      <c r="M102" s="198"/>
      <c r="N102" s="198"/>
      <c r="O102" s="197"/>
      <c r="P102" s="199"/>
      <c r="Q102" s="43"/>
      <c r="R102" s="43"/>
      <c r="S102" s="43"/>
      <c r="T102" s="43"/>
      <c r="U102" s="43"/>
      <c r="V102" s="43"/>
      <c r="W102" s="43"/>
      <c r="X102" s="43"/>
      <c r="Y102" s="43"/>
      <c r="Z102" s="43"/>
      <c r="AA102" s="43"/>
    </row>
    <row r="103" ht="21.0" customHeight="1">
      <c r="A103" s="43"/>
      <c r="B103" s="217"/>
      <c r="C103" s="200"/>
      <c r="D103" s="201"/>
      <c r="E103" s="201"/>
      <c r="F103" s="201"/>
      <c r="G103" s="196"/>
      <c r="H103" s="197"/>
      <c r="I103" s="198"/>
      <c r="J103" s="198"/>
      <c r="K103" s="197"/>
      <c r="L103" s="198"/>
      <c r="M103" s="198"/>
      <c r="N103" s="198"/>
      <c r="O103" s="197"/>
      <c r="P103" s="199"/>
      <c r="Q103" s="43"/>
      <c r="R103" s="43"/>
      <c r="S103" s="43"/>
      <c r="T103" s="43"/>
      <c r="U103" s="43"/>
      <c r="V103" s="43"/>
      <c r="W103" s="43"/>
      <c r="X103" s="43"/>
      <c r="Y103" s="43"/>
      <c r="Z103" s="43"/>
      <c r="AA103" s="43"/>
    </row>
    <row r="104" ht="21.0" customHeight="1">
      <c r="A104" s="43"/>
      <c r="B104" s="217"/>
      <c r="C104" s="200"/>
      <c r="D104" s="201"/>
      <c r="E104" s="201"/>
      <c r="F104" s="201"/>
      <c r="G104" s="196"/>
      <c r="H104" s="197"/>
      <c r="I104" s="198"/>
      <c r="J104" s="198"/>
      <c r="K104" s="197"/>
      <c r="L104" s="198"/>
      <c r="M104" s="198"/>
      <c r="N104" s="198"/>
      <c r="O104" s="197"/>
      <c r="P104" s="199"/>
      <c r="Q104" s="43"/>
      <c r="R104" s="43"/>
      <c r="S104" s="43"/>
      <c r="T104" s="43"/>
      <c r="U104" s="43"/>
      <c r="V104" s="43"/>
      <c r="W104" s="43"/>
      <c r="X104" s="43"/>
      <c r="Y104" s="43"/>
      <c r="Z104" s="43"/>
      <c r="AA104" s="43"/>
    </row>
    <row r="105" ht="21.0" customHeight="1">
      <c r="A105" s="43"/>
      <c r="B105" s="215"/>
      <c r="C105" s="215"/>
      <c r="D105" s="215"/>
      <c r="E105" s="215"/>
      <c r="F105" s="216"/>
      <c r="G105" s="196"/>
      <c r="H105" s="197"/>
      <c r="I105" s="198"/>
      <c r="J105" s="198"/>
      <c r="K105" s="197"/>
      <c r="L105" s="198"/>
      <c r="M105" s="198"/>
      <c r="N105" s="198"/>
      <c r="O105" s="197"/>
      <c r="P105" s="199"/>
      <c r="Q105" s="43"/>
      <c r="R105" s="43"/>
      <c r="S105" s="43"/>
      <c r="T105" s="43"/>
      <c r="U105" s="43"/>
      <c r="V105" s="43"/>
      <c r="W105" s="43"/>
      <c r="X105" s="43"/>
      <c r="Y105" s="43"/>
      <c r="Z105" s="43"/>
      <c r="AA105" s="43"/>
    </row>
    <row r="106" ht="21.0" customHeight="1">
      <c r="A106" s="43"/>
      <c r="G106" s="194"/>
      <c r="H106" s="194"/>
      <c r="I106" s="195"/>
      <c r="J106" s="195"/>
      <c r="K106" s="195"/>
      <c r="L106" s="198"/>
      <c r="M106" s="198"/>
      <c r="N106" s="198"/>
      <c r="O106" s="197"/>
      <c r="P106" s="199"/>
      <c r="Q106" s="43"/>
      <c r="R106" s="43"/>
      <c r="S106" s="43"/>
      <c r="T106" s="43"/>
      <c r="U106" s="43"/>
      <c r="V106" s="43"/>
      <c r="W106" s="43"/>
      <c r="X106" s="43"/>
      <c r="Y106" s="43"/>
      <c r="Z106" s="43"/>
      <c r="AA106" s="43"/>
    </row>
    <row r="107" ht="21.0" customHeight="1">
      <c r="A107" s="43"/>
      <c r="G107" s="194"/>
      <c r="H107" s="194"/>
      <c r="I107" s="195"/>
      <c r="J107" s="195"/>
      <c r="K107" s="195"/>
      <c r="L107" s="198"/>
      <c r="M107" s="198"/>
      <c r="N107" s="198"/>
      <c r="O107" s="197"/>
      <c r="P107" s="199"/>
      <c r="Q107" s="43"/>
      <c r="R107" s="43"/>
      <c r="S107" s="43"/>
      <c r="T107" s="43"/>
      <c r="U107" s="43"/>
      <c r="V107" s="43"/>
      <c r="W107" s="43"/>
      <c r="X107" s="43"/>
      <c r="Y107" s="43"/>
      <c r="Z107" s="43"/>
      <c r="AA107" s="43"/>
    </row>
    <row r="108" ht="21.0" customHeight="1">
      <c r="A108" s="43"/>
      <c r="G108" s="218"/>
      <c r="H108" s="218"/>
      <c r="I108" s="219"/>
      <c r="J108" s="219"/>
      <c r="K108" s="220"/>
      <c r="L108" s="198"/>
      <c r="M108" s="198"/>
      <c r="N108" s="198"/>
      <c r="O108" s="197"/>
      <c r="P108" s="199"/>
      <c r="Q108" s="43"/>
      <c r="R108" s="43"/>
      <c r="S108" s="43"/>
      <c r="T108" s="43"/>
      <c r="U108" s="43"/>
      <c r="V108" s="43"/>
      <c r="W108" s="43"/>
      <c r="X108" s="43"/>
      <c r="Y108" s="43"/>
      <c r="Z108" s="43"/>
      <c r="AA108" s="43"/>
    </row>
    <row r="109" ht="21.0" customHeight="1">
      <c r="A109" s="43"/>
      <c r="G109" s="218"/>
      <c r="H109" s="218"/>
      <c r="I109" s="219"/>
      <c r="J109" s="219"/>
      <c r="K109" s="220"/>
      <c r="L109" s="198"/>
      <c r="M109" s="198"/>
      <c r="N109" s="198"/>
      <c r="O109" s="197"/>
      <c r="P109" s="199"/>
      <c r="Q109" s="43"/>
      <c r="R109" s="43"/>
      <c r="S109" s="43"/>
      <c r="T109" s="43"/>
      <c r="U109" s="43"/>
      <c r="V109" s="43"/>
      <c r="W109" s="43"/>
      <c r="X109" s="43"/>
      <c r="Y109" s="43"/>
      <c r="Z109" s="43"/>
      <c r="AA109" s="43"/>
    </row>
    <row r="110" ht="21.0" customHeight="1">
      <c r="A110" s="43"/>
      <c r="G110" s="218"/>
      <c r="H110" s="218"/>
      <c r="I110" s="219"/>
      <c r="J110" s="219"/>
      <c r="K110" s="220"/>
      <c r="L110" s="198"/>
      <c r="M110" s="198"/>
      <c r="N110" s="198"/>
      <c r="O110" s="197"/>
      <c r="P110" s="199"/>
      <c r="Q110" s="43"/>
      <c r="R110" s="43"/>
      <c r="S110" s="43"/>
      <c r="T110" s="43"/>
      <c r="U110" s="43"/>
      <c r="V110" s="43"/>
      <c r="W110" s="43"/>
      <c r="X110" s="43"/>
      <c r="Y110" s="43"/>
      <c r="Z110" s="43"/>
      <c r="AA110" s="43"/>
    </row>
    <row r="111" ht="21.0" customHeight="1">
      <c r="A111" s="43"/>
      <c r="G111" s="218"/>
      <c r="H111" s="218"/>
      <c r="I111" s="219"/>
      <c r="J111" s="219"/>
      <c r="K111" s="220"/>
      <c r="N111" s="198"/>
      <c r="O111" s="197"/>
      <c r="P111" s="199"/>
      <c r="Q111" s="43"/>
      <c r="R111" s="43"/>
      <c r="S111" s="43"/>
      <c r="T111" s="43"/>
      <c r="U111" s="43"/>
      <c r="V111" s="43"/>
      <c r="W111" s="43"/>
      <c r="X111" s="43"/>
      <c r="Y111" s="43"/>
      <c r="Z111" s="43"/>
      <c r="AA111" s="43"/>
    </row>
    <row r="112" ht="21.0" customHeight="1">
      <c r="A112" s="43"/>
      <c r="G112" s="218"/>
      <c r="H112" s="218"/>
      <c r="I112" s="219"/>
      <c r="J112" s="219"/>
      <c r="K112" s="220"/>
      <c r="N112" s="198"/>
      <c r="O112" s="197"/>
      <c r="P112" s="199"/>
      <c r="Q112" s="43"/>
      <c r="R112" s="43"/>
      <c r="S112" s="43"/>
      <c r="T112" s="43"/>
      <c r="U112" s="43"/>
      <c r="V112" s="43"/>
      <c r="W112" s="43"/>
      <c r="X112" s="43"/>
      <c r="Y112" s="43"/>
      <c r="Z112" s="43"/>
      <c r="AA112" s="43"/>
    </row>
    <row r="113" ht="21.0" customHeight="1">
      <c r="A113" s="43"/>
      <c r="G113" s="218"/>
      <c r="H113" s="218"/>
      <c r="I113" s="219"/>
      <c r="J113" s="219"/>
      <c r="K113" s="220"/>
      <c r="N113" s="198"/>
      <c r="O113" s="197"/>
      <c r="P113" s="199"/>
      <c r="Q113" s="43"/>
      <c r="R113" s="43"/>
      <c r="S113" s="43"/>
      <c r="T113" s="43"/>
      <c r="U113" s="43"/>
      <c r="V113" s="43"/>
      <c r="W113" s="43"/>
      <c r="X113" s="43"/>
      <c r="Y113" s="43"/>
      <c r="Z113" s="43"/>
      <c r="AA113" s="43"/>
    </row>
    <row r="114" ht="21.0" customHeight="1">
      <c r="A114" s="43"/>
      <c r="G114" s="194"/>
      <c r="H114" s="194"/>
      <c r="I114" s="195"/>
      <c r="J114" s="195"/>
      <c r="K114" s="195"/>
      <c r="N114" s="198"/>
      <c r="O114" s="197"/>
      <c r="P114" s="199"/>
      <c r="Q114" s="43"/>
      <c r="R114" s="43"/>
      <c r="S114" s="43"/>
      <c r="T114" s="43"/>
      <c r="U114" s="43"/>
      <c r="V114" s="43"/>
      <c r="W114" s="43"/>
      <c r="X114" s="43"/>
      <c r="Y114" s="43"/>
      <c r="Z114" s="43"/>
      <c r="AA114" s="43"/>
    </row>
    <row r="115" ht="21.0" customHeight="1">
      <c r="A115" s="43"/>
      <c r="G115" s="194"/>
      <c r="H115" s="194"/>
      <c r="I115" s="195"/>
      <c r="J115" s="195"/>
      <c r="K115" s="195"/>
      <c r="N115" s="198"/>
      <c r="O115" s="197"/>
      <c r="P115" s="199"/>
      <c r="Q115" s="43"/>
      <c r="R115" s="43"/>
      <c r="S115" s="43"/>
      <c r="T115" s="43"/>
      <c r="U115" s="43"/>
      <c r="V115" s="43"/>
      <c r="W115" s="43"/>
      <c r="X115" s="43"/>
      <c r="Y115" s="43"/>
      <c r="Z115" s="43"/>
      <c r="AA115" s="43"/>
    </row>
    <row r="116" ht="21.0" customHeight="1">
      <c r="A116" s="43"/>
      <c r="G116" s="194"/>
      <c r="H116" s="194"/>
      <c r="I116" s="195"/>
      <c r="J116" s="195"/>
      <c r="K116" s="195"/>
      <c r="N116" s="198"/>
      <c r="O116" s="197"/>
      <c r="P116" s="199"/>
      <c r="Q116" s="43"/>
      <c r="R116" s="43"/>
      <c r="S116" s="43"/>
      <c r="T116" s="43"/>
      <c r="U116" s="43"/>
      <c r="V116" s="43"/>
      <c r="W116" s="43"/>
      <c r="X116" s="43"/>
      <c r="Y116" s="43"/>
      <c r="Z116" s="43"/>
      <c r="AA116" s="43"/>
    </row>
    <row r="117" ht="21.0" customHeight="1">
      <c r="A117" s="43"/>
      <c r="G117" s="194"/>
      <c r="H117" s="194"/>
      <c r="I117" s="195"/>
      <c r="J117" s="195"/>
      <c r="K117" s="195"/>
      <c r="L117" s="198"/>
      <c r="M117" s="198"/>
      <c r="N117" s="198"/>
      <c r="O117" s="197"/>
      <c r="P117" s="199"/>
      <c r="Q117" s="43"/>
      <c r="R117" s="43"/>
      <c r="S117" s="43"/>
      <c r="T117" s="43"/>
      <c r="U117" s="43"/>
      <c r="V117" s="43"/>
      <c r="W117" s="43"/>
      <c r="X117" s="43"/>
      <c r="Y117" s="43"/>
      <c r="Z117" s="43"/>
      <c r="AA117" s="43"/>
    </row>
    <row r="118" ht="21.0" customHeight="1">
      <c r="A118" s="43"/>
      <c r="G118" s="221"/>
      <c r="H118" s="221"/>
      <c r="I118" s="222"/>
      <c r="J118" s="222"/>
      <c r="K118" s="223"/>
      <c r="L118" s="198"/>
      <c r="M118" s="198"/>
      <c r="N118" s="198"/>
      <c r="O118" s="197"/>
      <c r="P118" s="199"/>
      <c r="Q118" s="43"/>
      <c r="R118" s="43"/>
      <c r="S118" s="43"/>
      <c r="T118" s="43"/>
      <c r="U118" s="43"/>
      <c r="V118" s="43"/>
      <c r="W118" s="43"/>
      <c r="X118" s="43"/>
      <c r="Y118" s="43"/>
      <c r="Z118" s="43"/>
      <c r="AA118" s="43"/>
    </row>
    <row r="119" ht="21.0" customHeight="1">
      <c r="A119" s="43"/>
      <c r="G119" s="218"/>
      <c r="H119" s="218"/>
      <c r="I119" s="219"/>
      <c r="J119" s="219"/>
      <c r="K119" s="220"/>
      <c r="L119" s="198"/>
      <c r="M119" s="198"/>
      <c r="N119" s="198"/>
      <c r="O119" s="197"/>
      <c r="P119" s="199"/>
      <c r="Q119" s="43"/>
      <c r="R119" s="43"/>
      <c r="S119" s="43"/>
      <c r="T119" s="43"/>
      <c r="U119" s="43"/>
      <c r="V119" s="43"/>
      <c r="W119" s="43"/>
      <c r="X119" s="43"/>
      <c r="Y119" s="43"/>
      <c r="Z119" s="43"/>
      <c r="AA119" s="43"/>
    </row>
    <row r="120" ht="21.0" customHeight="1">
      <c r="A120" s="43"/>
      <c r="B120" s="194"/>
      <c r="C120" s="194"/>
      <c r="D120" s="195"/>
      <c r="E120" s="195"/>
      <c r="F120" s="195"/>
      <c r="G120" s="196"/>
      <c r="H120" s="197"/>
      <c r="I120" s="198"/>
      <c r="J120" s="198"/>
      <c r="K120" s="197"/>
      <c r="L120" s="198"/>
      <c r="M120" s="198"/>
      <c r="N120" s="198"/>
      <c r="O120" s="197"/>
      <c r="P120" s="199"/>
      <c r="Q120" s="43"/>
      <c r="R120" s="43"/>
      <c r="S120" s="43"/>
      <c r="T120" s="43"/>
      <c r="U120" s="43"/>
      <c r="V120" s="43"/>
      <c r="W120" s="43"/>
      <c r="X120" s="43"/>
      <c r="Y120" s="43"/>
      <c r="Z120" s="43"/>
      <c r="AA120" s="43"/>
    </row>
    <row r="121" ht="21.0" customHeight="1">
      <c r="A121" s="43"/>
      <c r="B121" s="194"/>
      <c r="C121" s="194"/>
      <c r="D121" s="195"/>
      <c r="E121" s="195"/>
      <c r="F121" s="195"/>
      <c r="G121" s="196"/>
      <c r="H121" s="197"/>
      <c r="I121" s="198"/>
      <c r="J121" s="198"/>
      <c r="K121" s="197"/>
      <c r="L121" s="198"/>
      <c r="M121" s="198"/>
      <c r="N121" s="198"/>
      <c r="O121" s="197"/>
      <c r="P121" s="199"/>
      <c r="Q121" s="43"/>
      <c r="R121" s="43"/>
      <c r="S121" s="43"/>
      <c r="T121" s="43"/>
      <c r="U121" s="43"/>
      <c r="V121" s="43"/>
      <c r="W121" s="43"/>
      <c r="X121" s="43"/>
      <c r="Y121" s="43"/>
      <c r="Z121" s="43"/>
      <c r="AA121" s="43"/>
    </row>
    <row r="122" ht="21.0" customHeight="1">
      <c r="A122" s="43"/>
      <c r="B122" s="194"/>
      <c r="C122" s="194"/>
      <c r="D122" s="195"/>
      <c r="E122" s="195"/>
      <c r="F122" s="195"/>
      <c r="G122" s="196"/>
      <c r="H122" s="197"/>
      <c r="I122" s="198"/>
      <c r="J122" s="198"/>
      <c r="K122" s="197"/>
      <c r="L122" s="198"/>
      <c r="M122" s="198"/>
      <c r="N122" s="198"/>
      <c r="O122" s="197"/>
      <c r="P122" s="199"/>
      <c r="Q122" s="43"/>
      <c r="R122" s="43"/>
      <c r="S122" s="43"/>
      <c r="T122" s="43"/>
      <c r="U122" s="43"/>
      <c r="V122" s="43"/>
      <c r="W122" s="43"/>
      <c r="X122" s="43"/>
      <c r="Y122" s="43"/>
      <c r="Z122" s="43"/>
      <c r="AA122" s="43"/>
    </row>
    <row r="123" ht="21.0" customHeight="1">
      <c r="A123" s="43"/>
      <c r="B123" s="194"/>
      <c r="C123" s="194"/>
      <c r="D123" s="195"/>
      <c r="E123" s="195"/>
      <c r="F123" s="195"/>
      <c r="G123" s="196"/>
      <c r="H123" s="197"/>
      <c r="I123" s="198"/>
      <c r="J123" s="198"/>
      <c r="K123" s="197"/>
      <c r="L123" s="198"/>
      <c r="M123" s="198"/>
      <c r="N123" s="198"/>
      <c r="O123" s="197"/>
      <c r="P123" s="199"/>
      <c r="Q123" s="43"/>
      <c r="R123" s="43"/>
      <c r="S123" s="43"/>
      <c r="T123" s="43"/>
      <c r="U123" s="43"/>
      <c r="V123" s="43"/>
      <c r="W123" s="43"/>
      <c r="X123" s="43"/>
      <c r="Y123" s="43"/>
      <c r="Z123" s="43"/>
      <c r="AA123" s="43"/>
    </row>
    <row r="124" ht="21.0" customHeight="1">
      <c r="A124" s="43"/>
      <c r="B124" s="194"/>
      <c r="C124" s="194"/>
      <c r="D124" s="195"/>
      <c r="E124" s="195"/>
      <c r="F124" s="195"/>
      <c r="G124" s="196"/>
      <c r="H124" s="197"/>
      <c r="I124" s="198"/>
      <c r="J124" s="198"/>
      <c r="K124" s="197"/>
      <c r="L124" s="198"/>
      <c r="M124" s="198"/>
      <c r="N124" s="198"/>
      <c r="O124" s="197"/>
      <c r="P124" s="199"/>
      <c r="Q124" s="43"/>
      <c r="R124" s="43"/>
      <c r="S124" s="43"/>
      <c r="T124" s="43"/>
      <c r="U124" s="43"/>
      <c r="V124" s="43"/>
      <c r="W124" s="43"/>
      <c r="X124" s="43"/>
      <c r="Y124" s="43"/>
      <c r="Z124" s="43"/>
      <c r="AA124" s="43"/>
    </row>
    <row r="125" ht="21.0" customHeight="1">
      <c r="A125" s="43"/>
      <c r="B125" s="194"/>
      <c r="C125" s="194"/>
      <c r="D125" s="195"/>
      <c r="E125" s="195"/>
      <c r="F125" s="195"/>
      <c r="G125" s="196"/>
      <c r="H125" s="197"/>
      <c r="I125" s="198"/>
      <c r="J125" s="198"/>
      <c r="K125" s="197"/>
      <c r="L125" s="198"/>
      <c r="M125" s="198"/>
      <c r="N125" s="198"/>
      <c r="O125" s="197"/>
      <c r="P125" s="199"/>
      <c r="Q125" s="43"/>
      <c r="R125" s="43"/>
      <c r="S125" s="43"/>
      <c r="T125" s="43"/>
      <c r="U125" s="43"/>
      <c r="V125" s="43"/>
      <c r="W125" s="43"/>
      <c r="X125" s="43"/>
      <c r="Y125" s="43"/>
      <c r="Z125" s="43"/>
      <c r="AA125" s="43"/>
    </row>
    <row r="126" ht="21.0" customHeight="1">
      <c r="A126" s="43"/>
      <c r="B126" s="224"/>
      <c r="C126" s="224"/>
      <c r="D126" s="224"/>
      <c r="E126" s="224"/>
      <c r="F126" s="225"/>
      <c r="G126" s="196"/>
      <c r="H126" s="197"/>
      <c r="I126" s="198"/>
      <c r="J126" s="198"/>
      <c r="K126" s="197"/>
      <c r="L126" s="198"/>
      <c r="M126" s="198"/>
      <c r="N126" s="198"/>
      <c r="O126" s="197"/>
      <c r="P126" s="199"/>
      <c r="Q126" s="43"/>
      <c r="R126" s="43"/>
      <c r="S126" s="43"/>
      <c r="T126" s="43"/>
      <c r="U126" s="43"/>
      <c r="V126" s="43"/>
      <c r="W126" s="43"/>
      <c r="X126" s="43"/>
      <c r="Y126" s="43"/>
      <c r="Z126" s="43"/>
      <c r="AA126" s="43"/>
    </row>
    <row r="127" ht="21.0" customHeight="1">
      <c r="A127" s="43"/>
      <c r="B127" s="194"/>
      <c r="C127" s="194"/>
      <c r="D127" s="195"/>
      <c r="E127" s="68"/>
      <c r="F127" s="68"/>
      <c r="G127" s="196"/>
      <c r="H127" s="197"/>
      <c r="I127" s="198"/>
      <c r="J127" s="198"/>
      <c r="K127" s="197"/>
      <c r="L127" s="198"/>
      <c r="M127" s="198"/>
      <c r="N127" s="198"/>
      <c r="O127" s="197"/>
      <c r="P127" s="199"/>
      <c r="Q127" s="43"/>
      <c r="R127" s="43"/>
      <c r="S127" s="43"/>
      <c r="T127" s="43"/>
      <c r="U127" s="43"/>
      <c r="V127" s="43"/>
      <c r="W127" s="43"/>
      <c r="X127" s="43"/>
      <c r="Y127" s="43"/>
      <c r="Z127" s="43"/>
      <c r="AA127" s="43"/>
    </row>
    <row r="128" ht="21.0" customHeight="1">
      <c r="A128" s="43"/>
      <c r="B128" s="194"/>
      <c r="C128" s="194"/>
      <c r="D128" s="195"/>
      <c r="E128" s="68"/>
      <c r="F128" s="68"/>
      <c r="G128" s="196"/>
      <c r="H128" s="197"/>
      <c r="I128" s="198"/>
      <c r="J128" s="198"/>
      <c r="K128" s="197"/>
      <c r="L128" s="198"/>
      <c r="M128" s="198"/>
      <c r="N128" s="198"/>
      <c r="O128" s="197"/>
      <c r="P128" s="199"/>
      <c r="Q128" s="43"/>
      <c r="R128" s="43"/>
      <c r="S128" s="43"/>
      <c r="T128" s="43"/>
      <c r="U128" s="43"/>
      <c r="V128" s="43"/>
      <c r="W128" s="43"/>
      <c r="X128" s="43"/>
      <c r="Y128" s="43"/>
      <c r="Z128" s="43"/>
      <c r="AA128" s="43"/>
    </row>
    <row r="129" ht="21.0" customHeight="1">
      <c r="A129" s="43"/>
      <c r="B129" s="194"/>
      <c r="C129" s="194"/>
      <c r="D129" s="195"/>
      <c r="E129" s="68"/>
      <c r="F129" s="68"/>
      <c r="G129" s="196"/>
      <c r="H129" s="197"/>
      <c r="I129" s="198"/>
      <c r="J129" s="198"/>
      <c r="K129" s="197"/>
      <c r="L129" s="198"/>
      <c r="M129" s="198"/>
      <c r="N129" s="198"/>
      <c r="O129" s="197"/>
      <c r="P129" s="199"/>
      <c r="Q129" s="43"/>
      <c r="R129" s="43"/>
      <c r="S129" s="43"/>
      <c r="T129" s="43"/>
      <c r="U129" s="43"/>
      <c r="V129" s="43"/>
      <c r="W129" s="43"/>
      <c r="X129" s="43"/>
      <c r="Y129" s="43"/>
      <c r="Z129" s="43"/>
      <c r="AA129" s="43"/>
    </row>
    <row r="130" ht="21.0" customHeight="1">
      <c r="A130" s="43"/>
      <c r="B130" s="226"/>
      <c r="C130" s="226"/>
      <c r="D130" s="227"/>
      <c r="E130" s="68"/>
      <c r="F130" s="68"/>
      <c r="G130" s="196"/>
      <c r="H130" s="197"/>
      <c r="I130" s="198"/>
      <c r="J130" s="198"/>
      <c r="K130" s="197"/>
      <c r="L130" s="198"/>
      <c r="M130" s="198"/>
      <c r="N130" s="198"/>
      <c r="O130" s="197"/>
      <c r="P130" s="199"/>
      <c r="Q130" s="43"/>
      <c r="R130" s="43"/>
      <c r="S130" s="43"/>
      <c r="T130" s="43"/>
      <c r="U130" s="43"/>
      <c r="V130" s="43"/>
      <c r="W130" s="43"/>
      <c r="X130" s="43"/>
      <c r="Y130" s="43"/>
      <c r="Z130" s="43"/>
      <c r="AA130" s="43"/>
    </row>
    <row r="131" ht="21.0" customHeight="1">
      <c r="A131" s="43"/>
      <c r="B131" s="226"/>
      <c r="C131" s="226"/>
      <c r="D131" s="227"/>
      <c r="E131" s="68"/>
      <c r="F131" s="68"/>
      <c r="G131" s="196"/>
      <c r="H131" s="197"/>
      <c r="I131" s="198"/>
      <c r="J131" s="198"/>
      <c r="K131" s="197"/>
      <c r="L131" s="198"/>
      <c r="M131" s="198"/>
      <c r="N131" s="198"/>
      <c r="O131" s="197"/>
      <c r="P131" s="199"/>
      <c r="Q131" s="43"/>
      <c r="R131" s="43"/>
      <c r="S131" s="43"/>
      <c r="T131" s="43"/>
      <c r="U131" s="43"/>
      <c r="V131" s="43"/>
      <c r="W131" s="43"/>
      <c r="X131" s="43"/>
      <c r="Y131" s="43"/>
      <c r="Z131" s="43"/>
      <c r="AA131" s="43"/>
    </row>
    <row r="132" ht="21.0" customHeight="1">
      <c r="A132" s="43"/>
      <c r="B132" s="194"/>
      <c r="C132" s="194"/>
      <c r="D132" s="195"/>
      <c r="E132" s="68"/>
      <c r="F132" s="68"/>
      <c r="G132" s="196"/>
      <c r="H132" s="197"/>
      <c r="I132" s="198"/>
      <c r="J132" s="198"/>
      <c r="K132" s="197"/>
      <c r="L132" s="198"/>
      <c r="M132" s="198"/>
      <c r="N132" s="198"/>
      <c r="O132" s="197"/>
      <c r="P132" s="199"/>
      <c r="Q132" s="43"/>
      <c r="R132" s="43"/>
      <c r="S132" s="43"/>
      <c r="T132" s="43"/>
      <c r="U132" s="43"/>
      <c r="V132" s="43"/>
      <c r="W132" s="43"/>
      <c r="X132" s="43"/>
      <c r="Y132" s="43"/>
      <c r="Z132" s="43"/>
      <c r="AA132" s="43"/>
    </row>
    <row r="133" ht="21.0" customHeight="1">
      <c r="A133" s="43"/>
      <c r="B133" s="226"/>
      <c r="C133" s="226"/>
      <c r="D133" s="227"/>
      <c r="E133" s="68"/>
      <c r="F133" s="68"/>
      <c r="G133" s="196"/>
      <c r="H133" s="197"/>
      <c r="I133" s="198"/>
      <c r="J133" s="198"/>
      <c r="K133" s="197"/>
      <c r="L133" s="198"/>
      <c r="M133" s="198"/>
      <c r="N133" s="198"/>
      <c r="O133" s="197"/>
      <c r="P133" s="199"/>
      <c r="Q133" s="43"/>
      <c r="R133" s="43"/>
      <c r="S133" s="43"/>
      <c r="T133" s="43"/>
      <c r="U133" s="43"/>
      <c r="V133" s="43"/>
      <c r="W133" s="43"/>
      <c r="X133" s="43"/>
      <c r="Y133" s="43"/>
      <c r="Z133" s="43"/>
      <c r="AA133" s="43"/>
    </row>
    <row r="134" ht="21.0" customHeight="1">
      <c r="A134" s="43"/>
      <c r="B134" s="226"/>
      <c r="C134" s="226"/>
      <c r="D134" s="227"/>
      <c r="E134" s="68"/>
      <c r="F134" s="68"/>
      <c r="G134" s="196"/>
      <c r="H134" s="197"/>
      <c r="I134" s="198"/>
      <c r="J134" s="198"/>
      <c r="K134" s="197"/>
      <c r="L134" s="198"/>
      <c r="M134" s="198"/>
      <c r="N134" s="198"/>
      <c r="O134" s="197"/>
      <c r="P134" s="199"/>
      <c r="Q134" s="43"/>
      <c r="R134" s="43"/>
      <c r="S134" s="43"/>
      <c r="T134" s="43"/>
      <c r="U134" s="43"/>
      <c r="V134" s="43"/>
      <c r="W134" s="43"/>
      <c r="X134" s="43"/>
      <c r="Y134" s="43"/>
      <c r="Z134" s="43"/>
      <c r="AA134" s="43"/>
    </row>
    <row r="135" ht="21.0" customHeight="1">
      <c r="A135" s="43"/>
      <c r="B135" s="194"/>
      <c r="C135" s="194"/>
      <c r="D135" s="228"/>
      <c r="E135" s="68"/>
      <c r="F135" s="68"/>
      <c r="G135" s="196"/>
      <c r="H135" s="197"/>
      <c r="I135" s="198"/>
      <c r="J135" s="198"/>
      <c r="K135" s="197"/>
      <c r="L135" s="198"/>
      <c r="M135" s="198"/>
      <c r="N135" s="198"/>
      <c r="O135" s="197"/>
      <c r="P135" s="199"/>
      <c r="Q135" s="43"/>
      <c r="R135" s="43"/>
      <c r="S135" s="43"/>
      <c r="T135" s="43"/>
      <c r="U135" s="43"/>
      <c r="V135" s="43"/>
      <c r="W135" s="43"/>
      <c r="X135" s="43"/>
      <c r="Y135" s="43"/>
      <c r="Z135" s="43"/>
      <c r="AA135" s="43"/>
    </row>
    <row r="136" ht="21.0" customHeight="1">
      <c r="A136" s="43"/>
      <c r="G136" s="194"/>
      <c r="H136" s="194"/>
      <c r="I136" s="195"/>
      <c r="K136" s="197"/>
      <c r="L136" s="198"/>
      <c r="M136" s="198"/>
      <c r="N136" s="198"/>
      <c r="O136" s="197"/>
      <c r="P136" s="199"/>
      <c r="Q136" s="43"/>
      <c r="R136" s="43"/>
      <c r="S136" s="43"/>
      <c r="T136" s="43"/>
      <c r="U136" s="43"/>
      <c r="V136" s="43"/>
      <c r="W136" s="43"/>
      <c r="X136" s="43"/>
      <c r="Y136" s="43"/>
      <c r="Z136" s="43"/>
      <c r="AA136" s="43"/>
    </row>
    <row r="137" ht="21.0" customHeight="1">
      <c r="A137" s="43"/>
      <c r="G137" s="194"/>
      <c r="H137" s="194"/>
      <c r="I137" s="195"/>
      <c r="K137" s="197"/>
      <c r="L137" s="198"/>
      <c r="M137" s="198"/>
      <c r="N137" s="198"/>
      <c r="O137" s="197"/>
      <c r="P137" s="199"/>
      <c r="Q137" s="43"/>
      <c r="R137" s="43"/>
      <c r="S137" s="43"/>
      <c r="T137" s="43"/>
      <c r="U137" s="43"/>
      <c r="V137" s="43"/>
      <c r="W137" s="43"/>
      <c r="X137" s="43"/>
      <c r="Y137" s="43"/>
      <c r="Z137" s="43"/>
      <c r="AA137" s="43"/>
    </row>
    <row r="138" ht="21.0" customHeight="1">
      <c r="A138" s="43"/>
      <c r="F138" s="201"/>
      <c r="G138" s="194"/>
      <c r="H138" s="194"/>
      <c r="I138" s="195"/>
      <c r="J138" s="201"/>
      <c r="K138" s="197"/>
      <c r="L138" s="198"/>
      <c r="M138" s="198"/>
      <c r="N138" s="198"/>
      <c r="O138" s="197"/>
      <c r="P138" s="199"/>
      <c r="Q138" s="43"/>
      <c r="R138" s="43"/>
      <c r="S138" s="43"/>
      <c r="T138" s="43"/>
      <c r="U138" s="43"/>
      <c r="V138" s="43"/>
      <c r="W138" s="43"/>
      <c r="X138" s="43"/>
      <c r="Y138" s="43"/>
      <c r="Z138" s="43"/>
      <c r="AA138" s="43"/>
    </row>
    <row r="139" ht="21.0" customHeight="1">
      <c r="A139" s="43"/>
      <c r="F139" s="201"/>
      <c r="G139" s="194"/>
      <c r="H139" s="194"/>
      <c r="I139" s="195"/>
      <c r="J139" s="201"/>
      <c r="K139" s="197"/>
      <c r="L139" s="198"/>
      <c r="M139" s="198"/>
      <c r="N139" s="198"/>
      <c r="O139" s="197"/>
      <c r="P139" s="199"/>
      <c r="Q139" s="43"/>
      <c r="R139" s="43"/>
      <c r="S139" s="43"/>
      <c r="T139" s="43"/>
      <c r="U139" s="43"/>
      <c r="V139" s="43"/>
      <c r="W139" s="43"/>
      <c r="X139" s="43"/>
      <c r="Y139" s="43"/>
      <c r="Z139" s="43"/>
      <c r="AA139" s="43"/>
    </row>
    <row r="140" ht="21.0" customHeight="1">
      <c r="A140" s="43"/>
      <c r="G140" s="196"/>
      <c r="H140" s="197"/>
      <c r="I140" s="198"/>
      <c r="J140" s="198"/>
      <c r="K140" s="197"/>
      <c r="L140" s="198"/>
      <c r="M140" s="198"/>
      <c r="N140" s="198"/>
      <c r="O140" s="197"/>
      <c r="P140" s="199"/>
      <c r="Q140" s="43"/>
      <c r="R140" s="43"/>
      <c r="S140" s="43"/>
      <c r="T140" s="43"/>
      <c r="U140" s="43"/>
      <c r="V140" s="43"/>
      <c r="W140" s="43"/>
      <c r="X140" s="43"/>
      <c r="Y140" s="43"/>
      <c r="Z140" s="43"/>
      <c r="AA140" s="43"/>
    </row>
    <row r="141" ht="21.0" customHeight="1">
      <c r="A141" s="43"/>
      <c r="G141" s="196"/>
      <c r="H141" s="197"/>
      <c r="I141" s="198"/>
      <c r="J141" s="198"/>
      <c r="K141" s="197"/>
      <c r="L141" s="198"/>
      <c r="M141" s="198"/>
      <c r="N141" s="198"/>
      <c r="O141" s="197"/>
      <c r="P141" s="199"/>
      <c r="Q141" s="43"/>
      <c r="R141" s="43"/>
      <c r="S141" s="43"/>
      <c r="T141" s="43"/>
      <c r="U141" s="43"/>
      <c r="V141" s="43"/>
      <c r="W141" s="43"/>
      <c r="X141" s="43"/>
      <c r="Y141" s="43"/>
      <c r="Z141" s="43"/>
      <c r="AA141" s="43"/>
    </row>
    <row r="142" ht="21.0" customHeight="1">
      <c r="A142" s="43"/>
      <c r="G142" s="196"/>
      <c r="H142" s="197"/>
      <c r="I142" s="198"/>
      <c r="J142" s="198"/>
      <c r="K142" s="197"/>
      <c r="L142" s="198"/>
      <c r="M142" s="198"/>
      <c r="N142" s="198"/>
      <c r="O142" s="197"/>
      <c r="P142" s="199"/>
      <c r="Q142" s="43"/>
      <c r="R142" s="43"/>
      <c r="S142" s="43"/>
      <c r="T142" s="43"/>
      <c r="U142" s="43"/>
      <c r="V142" s="43"/>
      <c r="W142" s="43"/>
      <c r="X142" s="43"/>
      <c r="Y142" s="43"/>
      <c r="Z142" s="43"/>
      <c r="AA142" s="43"/>
    </row>
    <row r="143" ht="21.0" customHeight="1">
      <c r="A143" s="43"/>
      <c r="G143" s="196"/>
      <c r="H143" s="197"/>
      <c r="I143" s="198"/>
      <c r="J143" s="198"/>
      <c r="K143" s="197"/>
      <c r="L143" s="198"/>
      <c r="M143" s="198"/>
      <c r="N143" s="198"/>
      <c r="O143" s="197"/>
      <c r="P143" s="199"/>
      <c r="Q143" s="43"/>
      <c r="R143" s="43"/>
      <c r="S143" s="43"/>
      <c r="T143" s="43"/>
      <c r="U143" s="43"/>
      <c r="V143" s="43"/>
      <c r="W143" s="43"/>
      <c r="X143" s="43"/>
      <c r="Y143" s="43"/>
      <c r="Z143" s="43"/>
      <c r="AA143" s="43"/>
    </row>
    <row r="144" ht="21.0" customHeight="1">
      <c r="A144" s="43"/>
      <c r="G144" s="196"/>
      <c r="H144" s="197"/>
      <c r="I144" s="198"/>
      <c r="J144" s="198"/>
      <c r="K144" s="197"/>
      <c r="L144" s="198"/>
      <c r="M144" s="198"/>
      <c r="N144" s="198"/>
      <c r="O144" s="197"/>
      <c r="P144" s="199"/>
      <c r="Q144" s="43"/>
      <c r="R144" s="43"/>
      <c r="S144" s="43"/>
      <c r="T144" s="43"/>
      <c r="U144" s="43"/>
      <c r="V144" s="43"/>
      <c r="W144" s="43"/>
      <c r="X144" s="43"/>
      <c r="Y144" s="43"/>
      <c r="Z144" s="43"/>
      <c r="AA144" s="43"/>
    </row>
    <row r="145" ht="21.0" customHeight="1">
      <c r="A145" s="43"/>
      <c r="G145" s="196"/>
      <c r="H145" s="197"/>
      <c r="I145" s="198"/>
      <c r="J145" s="198"/>
      <c r="K145" s="197"/>
      <c r="L145" s="198"/>
      <c r="M145" s="198"/>
      <c r="N145" s="198"/>
      <c r="O145" s="197"/>
      <c r="P145" s="199"/>
      <c r="Q145" s="43"/>
      <c r="R145" s="43"/>
      <c r="S145" s="43"/>
      <c r="T145" s="43"/>
      <c r="U145" s="43"/>
      <c r="V145" s="43"/>
      <c r="W145" s="43"/>
      <c r="X145" s="43"/>
      <c r="Y145" s="43"/>
      <c r="Z145" s="43"/>
      <c r="AA145" s="43"/>
    </row>
    <row r="146" ht="15.75" customHeight="1">
      <c r="S146" s="43"/>
      <c r="T146" s="43"/>
      <c r="U146" s="43"/>
      <c r="V146" s="43"/>
      <c r="W146" s="43"/>
      <c r="X146" s="43"/>
      <c r="Y146" s="43"/>
      <c r="Z146" s="43"/>
      <c r="AA146" s="43"/>
    </row>
    <row r="147" ht="15.75" customHeight="1">
      <c r="S147" s="43"/>
      <c r="T147" s="43"/>
      <c r="U147" s="43"/>
      <c r="V147" s="43"/>
      <c r="W147" s="43"/>
      <c r="X147" s="43"/>
      <c r="Y147" s="43"/>
      <c r="Z147" s="43"/>
      <c r="AA147" s="43"/>
    </row>
    <row r="148" ht="21.0" customHeight="1">
      <c r="A148" s="43"/>
      <c r="G148" s="196"/>
      <c r="H148" s="197"/>
      <c r="I148" s="198"/>
      <c r="J148" s="194"/>
      <c r="K148" s="194"/>
      <c r="L148" s="195"/>
      <c r="M148" s="195"/>
      <c r="N148" s="195"/>
      <c r="O148" s="197"/>
      <c r="P148" s="199"/>
      <c r="Q148" s="43"/>
      <c r="R148" s="43"/>
      <c r="S148" s="43"/>
      <c r="T148" s="43"/>
      <c r="U148" s="43"/>
      <c r="V148" s="43"/>
      <c r="W148" s="43"/>
      <c r="X148" s="43"/>
      <c r="Y148" s="43"/>
      <c r="Z148" s="43"/>
      <c r="AA148" s="43"/>
    </row>
    <row r="149" ht="21.0" customHeight="1">
      <c r="A149" s="43"/>
      <c r="G149" s="196"/>
      <c r="H149" s="197"/>
      <c r="I149" s="198"/>
      <c r="J149" s="194"/>
      <c r="K149" s="194"/>
      <c r="L149" s="195"/>
      <c r="M149" s="195"/>
      <c r="N149" s="195"/>
      <c r="O149" s="197"/>
      <c r="P149" s="199"/>
      <c r="Q149" s="43"/>
      <c r="R149" s="43"/>
      <c r="S149" s="43"/>
      <c r="T149" s="43"/>
      <c r="U149" s="43"/>
      <c r="V149" s="43"/>
      <c r="W149" s="43"/>
      <c r="X149" s="43"/>
      <c r="Y149" s="43"/>
      <c r="Z149" s="43"/>
      <c r="AA149" s="43"/>
    </row>
    <row r="150" ht="21.0" customHeight="1">
      <c r="A150" s="43"/>
      <c r="G150" s="196"/>
      <c r="H150" s="197"/>
      <c r="I150" s="198"/>
      <c r="J150" s="194"/>
      <c r="K150" s="194"/>
      <c r="L150" s="195"/>
      <c r="M150" s="195"/>
      <c r="N150" s="195"/>
      <c r="O150" s="197"/>
      <c r="P150" s="199"/>
      <c r="Q150" s="43"/>
      <c r="R150" s="43"/>
      <c r="S150" s="43"/>
      <c r="T150" s="43"/>
      <c r="U150" s="43"/>
      <c r="V150" s="43"/>
      <c r="W150" s="43"/>
      <c r="X150" s="43"/>
      <c r="Y150" s="43"/>
      <c r="Z150" s="43"/>
      <c r="AA150" s="43"/>
    </row>
    <row r="151" ht="21.0" customHeight="1">
      <c r="A151" s="43"/>
      <c r="G151" s="196"/>
      <c r="H151" s="197"/>
      <c r="I151" s="198"/>
      <c r="J151" s="194"/>
      <c r="K151" s="194"/>
      <c r="L151" s="195"/>
      <c r="M151" s="195"/>
      <c r="N151" s="195"/>
      <c r="O151" s="197"/>
      <c r="P151" s="199"/>
      <c r="Q151" s="43"/>
      <c r="R151" s="43"/>
      <c r="S151" s="43"/>
      <c r="T151" s="43"/>
      <c r="U151" s="43"/>
      <c r="V151" s="43"/>
      <c r="W151" s="43"/>
      <c r="X151" s="43"/>
      <c r="Y151" s="43"/>
      <c r="Z151" s="43"/>
      <c r="AA151" s="43"/>
    </row>
    <row r="152" ht="21.0" customHeight="1">
      <c r="A152" s="43"/>
      <c r="G152" s="196"/>
      <c r="H152" s="197"/>
      <c r="I152" s="198"/>
      <c r="J152" s="194"/>
      <c r="K152" s="194"/>
      <c r="L152" s="195"/>
      <c r="M152" s="195"/>
      <c r="N152" s="195"/>
      <c r="O152" s="197"/>
      <c r="P152" s="199"/>
      <c r="Q152" s="43"/>
      <c r="R152" s="43"/>
      <c r="S152" s="43"/>
      <c r="T152" s="43"/>
      <c r="U152" s="43"/>
      <c r="V152" s="43"/>
      <c r="W152" s="43"/>
      <c r="X152" s="43"/>
      <c r="Y152" s="43"/>
      <c r="Z152" s="43"/>
      <c r="AA152" s="43"/>
    </row>
    <row r="153" ht="21.0" customHeight="1">
      <c r="A153" s="43"/>
      <c r="G153" s="196"/>
      <c r="H153" s="197"/>
      <c r="I153" s="198"/>
      <c r="J153" s="194"/>
      <c r="K153" s="194"/>
      <c r="L153" s="195"/>
      <c r="M153" s="195"/>
      <c r="N153" s="195"/>
      <c r="O153" s="197"/>
      <c r="P153" s="199"/>
      <c r="Q153" s="43"/>
      <c r="R153" s="43"/>
      <c r="S153" s="43"/>
      <c r="T153" s="43"/>
      <c r="U153" s="43"/>
      <c r="V153" s="43"/>
      <c r="W153" s="43"/>
      <c r="X153" s="43"/>
      <c r="Y153" s="43"/>
      <c r="Z153" s="43"/>
      <c r="AA153" s="43"/>
    </row>
    <row r="154" ht="21.0" customHeight="1">
      <c r="A154" s="43"/>
      <c r="G154" s="196"/>
      <c r="H154" s="197"/>
      <c r="I154" s="198"/>
      <c r="J154" s="194"/>
      <c r="K154" s="194"/>
      <c r="L154" s="195"/>
      <c r="M154" s="195"/>
      <c r="N154" s="195"/>
      <c r="O154" s="197"/>
      <c r="P154" s="199"/>
      <c r="Q154" s="43"/>
      <c r="R154" s="43"/>
      <c r="S154" s="43"/>
      <c r="T154" s="43"/>
      <c r="U154" s="43"/>
      <c r="V154" s="43"/>
      <c r="W154" s="43"/>
      <c r="X154" s="43"/>
      <c r="Y154" s="43"/>
      <c r="Z154" s="43"/>
      <c r="AA154" s="43"/>
    </row>
    <row r="155" ht="21.0" customHeight="1">
      <c r="A155" s="43"/>
      <c r="G155" s="196"/>
      <c r="H155" s="197"/>
      <c r="I155" s="198"/>
      <c r="J155" s="194"/>
      <c r="K155" s="194"/>
      <c r="L155" s="195"/>
      <c r="M155" s="195"/>
      <c r="N155" s="195"/>
      <c r="O155" s="197"/>
      <c r="P155" s="199"/>
      <c r="Q155" s="43"/>
      <c r="R155" s="43"/>
      <c r="S155" s="43"/>
      <c r="T155" s="43"/>
      <c r="U155" s="43"/>
      <c r="V155" s="43"/>
      <c r="W155" s="43"/>
      <c r="X155" s="43"/>
      <c r="Y155" s="43"/>
      <c r="Z155" s="43"/>
      <c r="AA155" s="43"/>
    </row>
    <row r="156" ht="21.0" customHeight="1">
      <c r="A156" s="43"/>
      <c r="G156" s="196"/>
      <c r="H156" s="197"/>
      <c r="I156" s="198"/>
      <c r="J156" s="218"/>
      <c r="K156" s="218"/>
      <c r="L156" s="219"/>
      <c r="M156" s="219"/>
      <c r="N156" s="220"/>
      <c r="O156" s="197"/>
      <c r="P156" s="199"/>
      <c r="Q156" s="43"/>
      <c r="R156" s="43"/>
      <c r="S156" s="43"/>
      <c r="T156" s="43"/>
      <c r="U156" s="43"/>
      <c r="V156" s="43"/>
      <c r="W156" s="43"/>
      <c r="X156" s="43"/>
      <c r="Y156" s="43"/>
      <c r="Z156" s="43"/>
      <c r="AA156" s="43"/>
    </row>
    <row r="157" ht="21.0" customHeight="1">
      <c r="A157" s="43"/>
      <c r="G157" s="196"/>
      <c r="H157" s="197"/>
      <c r="I157" s="198"/>
      <c r="J157" s="218"/>
      <c r="K157" s="219"/>
      <c r="L157" s="219"/>
      <c r="M157" s="219"/>
      <c r="N157" s="220"/>
      <c r="O157" s="197"/>
      <c r="P157" s="199"/>
      <c r="Q157" s="43"/>
      <c r="R157" s="43"/>
      <c r="S157" s="43"/>
      <c r="T157" s="43"/>
      <c r="U157" s="43"/>
      <c r="V157" s="43"/>
      <c r="W157" s="43"/>
      <c r="X157" s="43"/>
      <c r="Y157" s="43"/>
      <c r="Z157" s="43"/>
      <c r="AA157" s="43"/>
    </row>
    <row r="158" ht="21.0" customHeight="1">
      <c r="A158" s="43"/>
      <c r="G158" s="196"/>
      <c r="H158" s="197"/>
      <c r="I158" s="198"/>
      <c r="J158" s="218"/>
      <c r="K158" s="218"/>
      <c r="L158" s="219"/>
      <c r="M158" s="219"/>
      <c r="N158" s="220"/>
      <c r="O158" s="197"/>
      <c r="P158" s="199"/>
      <c r="Q158" s="43"/>
      <c r="R158" s="43"/>
      <c r="S158" s="43"/>
      <c r="T158" s="43"/>
      <c r="U158" s="43"/>
      <c r="V158" s="43"/>
      <c r="W158" s="43"/>
      <c r="X158" s="43"/>
      <c r="Y158" s="43"/>
      <c r="Z158" s="43"/>
      <c r="AA158" s="43"/>
    </row>
    <row r="159" ht="21.0" customHeight="1">
      <c r="A159" s="43"/>
      <c r="G159" s="196"/>
      <c r="H159" s="197"/>
      <c r="I159" s="198"/>
      <c r="J159" s="218"/>
      <c r="K159" s="219"/>
      <c r="L159" s="219"/>
      <c r="M159" s="219"/>
      <c r="N159" s="220"/>
      <c r="O159" s="197"/>
      <c r="P159" s="199"/>
      <c r="Q159" s="43"/>
      <c r="R159" s="43"/>
      <c r="S159" s="43"/>
      <c r="T159" s="43"/>
      <c r="U159" s="43"/>
      <c r="V159" s="43"/>
      <c r="W159" s="43"/>
      <c r="X159" s="43"/>
      <c r="Y159" s="43"/>
      <c r="Z159" s="43"/>
      <c r="AA159" s="43"/>
    </row>
    <row r="160" ht="21.0" customHeight="1">
      <c r="A160" s="43"/>
      <c r="G160" s="196"/>
      <c r="H160" s="197"/>
      <c r="I160" s="198"/>
      <c r="J160" s="218"/>
      <c r="K160" s="218"/>
      <c r="L160" s="219"/>
      <c r="M160" s="219"/>
      <c r="N160" s="220"/>
      <c r="O160" s="197"/>
      <c r="P160" s="199"/>
      <c r="Q160" s="43"/>
      <c r="R160" s="43"/>
      <c r="S160" s="43"/>
      <c r="T160" s="43"/>
      <c r="U160" s="43"/>
      <c r="V160" s="43"/>
      <c r="W160" s="43"/>
      <c r="X160" s="43"/>
      <c r="Y160" s="43"/>
      <c r="Z160" s="43"/>
      <c r="AA160" s="43"/>
    </row>
    <row r="161" ht="21.0" customHeight="1">
      <c r="A161" s="43"/>
      <c r="G161" s="196"/>
      <c r="H161" s="197"/>
      <c r="I161" s="198"/>
      <c r="J161" s="218"/>
      <c r="K161" s="219"/>
      <c r="L161" s="219"/>
      <c r="M161" s="219"/>
      <c r="N161" s="220"/>
      <c r="O161" s="197"/>
      <c r="P161" s="199"/>
      <c r="Q161" s="43"/>
      <c r="R161" s="43"/>
      <c r="S161" s="43"/>
      <c r="T161" s="43"/>
      <c r="U161" s="43"/>
      <c r="V161" s="43"/>
      <c r="W161" s="43"/>
      <c r="X161" s="43"/>
      <c r="Y161" s="43"/>
      <c r="Z161" s="43"/>
      <c r="AA161" s="43"/>
    </row>
    <row r="162" ht="21.0" customHeight="1">
      <c r="A162" s="43"/>
      <c r="G162" s="196"/>
      <c r="H162" s="197"/>
      <c r="I162" s="198"/>
      <c r="J162" s="198"/>
      <c r="K162" s="197"/>
      <c r="L162" s="198"/>
      <c r="M162" s="198"/>
      <c r="N162" s="198"/>
      <c r="O162" s="197"/>
      <c r="P162" s="199"/>
      <c r="Q162" s="43"/>
      <c r="R162" s="43"/>
      <c r="S162" s="43"/>
      <c r="T162" s="43"/>
      <c r="U162" s="43"/>
      <c r="V162" s="43"/>
      <c r="W162" s="43"/>
      <c r="X162" s="43"/>
      <c r="Y162" s="43"/>
      <c r="Z162" s="43"/>
      <c r="AA162" s="43"/>
    </row>
    <row r="163" ht="21.0" customHeight="1">
      <c r="A163" s="43"/>
      <c r="G163" s="196"/>
      <c r="H163" s="197"/>
      <c r="I163" s="198"/>
      <c r="J163" s="198"/>
      <c r="K163" s="197"/>
      <c r="L163" s="198"/>
      <c r="M163" s="198"/>
      <c r="N163" s="198"/>
      <c r="O163" s="197"/>
      <c r="P163" s="199"/>
      <c r="Q163" s="43"/>
      <c r="R163" s="43"/>
      <c r="S163" s="43"/>
      <c r="T163" s="43"/>
      <c r="U163" s="43"/>
      <c r="V163" s="43"/>
      <c r="W163" s="43"/>
      <c r="X163" s="43"/>
      <c r="Y163" s="43"/>
      <c r="Z163" s="43"/>
      <c r="AA163" s="43"/>
    </row>
    <row r="164" ht="21.0" customHeight="1">
      <c r="A164" s="43"/>
      <c r="G164" s="196"/>
      <c r="H164" s="197"/>
      <c r="I164" s="198"/>
      <c r="J164" s="198"/>
      <c r="K164" s="197"/>
      <c r="L164" s="198"/>
      <c r="M164" s="198"/>
      <c r="N164" s="198"/>
      <c r="O164" s="197"/>
      <c r="P164" s="199"/>
      <c r="Q164" s="43"/>
      <c r="R164" s="43"/>
      <c r="S164" s="43"/>
      <c r="T164" s="43"/>
      <c r="U164" s="43"/>
      <c r="V164" s="43"/>
      <c r="W164" s="43"/>
      <c r="X164" s="43"/>
      <c r="Y164" s="43"/>
      <c r="Z164" s="43"/>
      <c r="AA164" s="43"/>
    </row>
    <row r="165" ht="21.0" customHeight="1">
      <c r="A165" s="43"/>
      <c r="G165" s="196"/>
      <c r="H165" s="197"/>
      <c r="I165" s="198"/>
      <c r="J165" s="198"/>
      <c r="K165" s="197"/>
      <c r="L165" s="198"/>
      <c r="M165" s="198"/>
      <c r="N165" s="198"/>
      <c r="O165" s="197"/>
      <c r="P165" s="199"/>
      <c r="Q165" s="43"/>
      <c r="R165" s="43"/>
      <c r="S165" s="43"/>
      <c r="T165" s="43"/>
      <c r="U165" s="43"/>
      <c r="V165" s="43"/>
      <c r="W165" s="43"/>
      <c r="X165" s="43"/>
      <c r="Y165" s="43"/>
      <c r="Z165" s="43"/>
      <c r="AA165" s="43"/>
    </row>
    <row r="166" ht="21.0" customHeight="1">
      <c r="A166" s="43"/>
      <c r="G166" s="196"/>
      <c r="H166" s="197"/>
      <c r="I166" s="198"/>
      <c r="J166" s="198"/>
      <c r="K166" s="197"/>
      <c r="L166" s="198"/>
      <c r="M166" s="198"/>
      <c r="N166" s="198"/>
      <c r="O166" s="197"/>
      <c r="P166" s="199"/>
      <c r="Q166" s="43"/>
      <c r="R166" s="43"/>
      <c r="S166" s="43"/>
      <c r="T166" s="43"/>
      <c r="U166" s="43"/>
      <c r="V166" s="43"/>
      <c r="W166" s="43"/>
      <c r="X166" s="43"/>
      <c r="Y166" s="43"/>
      <c r="Z166" s="43"/>
      <c r="AA166" s="43"/>
    </row>
    <row r="167" ht="21.0" customHeight="1">
      <c r="A167" s="43"/>
      <c r="G167" s="196"/>
      <c r="H167" s="197"/>
      <c r="I167" s="198"/>
      <c r="J167" s="198"/>
      <c r="K167" s="197"/>
      <c r="L167" s="198"/>
      <c r="M167" s="198"/>
      <c r="N167" s="198"/>
      <c r="O167" s="197"/>
      <c r="P167" s="199"/>
      <c r="Q167" s="43"/>
      <c r="R167" s="43"/>
      <c r="S167" s="43"/>
      <c r="T167" s="43"/>
      <c r="U167" s="43"/>
      <c r="V167" s="43"/>
      <c r="W167" s="43"/>
      <c r="X167" s="43"/>
      <c r="Y167" s="43"/>
      <c r="Z167" s="43"/>
      <c r="AA167" s="43"/>
    </row>
    <row r="168" ht="21.0" customHeight="1">
      <c r="A168" s="43"/>
      <c r="G168" s="196"/>
      <c r="H168" s="197"/>
      <c r="I168" s="198"/>
      <c r="J168" s="198"/>
      <c r="K168" s="197"/>
      <c r="L168" s="198"/>
      <c r="M168" s="198"/>
      <c r="N168" s="198"/>
      <c r="O168" s="197"/>
      <c r="P168" s="199"/>
      <c r="Q168" s="43"/>
      <c r="R168" s="43"/>
      <c r="S168" s="43"/>
      <c r="T168" s="43"/>
      <c r="U168" s="43"/>
      <c r="V168" s="43"/>
      <c r="W168" s="43"/>
      <c r="X168" s="43"/>
      <c r="Y168" s="43"/>
      <c r="Z168" s="43"/>
      <c r="AA168" s="43"/>
    </row>
    <row r="169" ht="21.0" customHeight="1">
      <c r="A169" s="43"/>
      <c r="G169" s="196"/>
      <c r="H169" s="197"/>
      <c r="I169" s="198"/>
      <c r="J169" s="198"/>
      <c r="K169" s="197"/>
      <c r="L169" s="198"/>
      <c r="M169" s="198"/>
      <c r="N169" s="198"/>
      <c r="O169" s="197"/>
      <c r="P169" s="199"/>
      <c r="Q169" s="43"/>
      <c r="R169" s="43"/>
      <c r="S169" s="43"/>
      <c r="T169" s="43"/>
      <c r="U169" s="43"/>
      <c r="V169" s="43"/>
      <c r="W169" s="43"/>
      <c r="X169" s="43"/>
      <c r="Y169" s="43"/>
      <c r="Z169" s="43"/>
      <c r="AA169" s="43"/>
    </row>
    <row r="170" ht="21.0" customHeight="1">
      <c r="A170" s="43"/>
      <c r="G170" s="196"/>
      <c r="H170" s="197"/>
      <c r="I170" s="198"/>
      <c r="J170" s="198"/>
      <c r="K170" s="197"/>
      <c r="L170" s="198"/>
      <c r="M170" s="198"/>
      <c r="N170" s="198"/>
      <c r="O170" s="197"/>
      <c r="P170" s="199"/>
      <c r="Q170" s="43"/>
      <c r="R170" s="43"/>
      <c r="S170" s="43"/>
      <c r="T170" s="43"/>
      <c r="U170" s="43"/>
      <c r="V170" s="43"/>
      <c r="W170" s="43"/>
      <c r="X170" s="43"/>
      <c r="Y170" s="43"/>
      <c r="Z170" s="43"/>
      <c r="AA170" s="43"/>
    </row>
    <row r="171" ht="21.0" customHeight="1">
      <c r="A171" s="43"/>
      <c r="G171" s="196"/>
      <c r="H171" s="197"/>
      <c r="I171" s="198"/>
      <c r="J171" s="198"/>
      <c r="K171" s="197"/>
      <c r="L171" s="198"/>
      <c r="M171" s="198"/>
      <c r="N171" s="198"/>
      <c r="O171" s="197"/>
      <c r="P171" s="199"/>
      <c r="Q171" s="43"/>
      <c r="R171" s="43"/>
      <c r="S171" s="43"/>
      <c r="T171" s="43"/>
      <c r="U171" s="43"/>
      <c r="V171" s="43"/>
      <c r="W171" s="43"/>
      <c r="X171" s="43"/>
      <c r="Y171" s="43"/>
      <c r="Z171" s="43"/>
      <c r="AA171" s="43"/>
    </row>
    <row r="172" ht="21.0" customHeight="1">
      <c r="A172" s="43"/>
      <c r="B172" s="200"/>
      <c r="C172" s="200"/>
      <c r="D172" s="201"/>
      <c r="E172" s="201"/>
      <c r="F172" s="201"/>
      <c r="G172" s="196"/>
      <c r="H172" s="197"/>
      <c r="I172" s="198"/>
      <c r="J172" s="198"/>
      <c r="K172" s="197"/>
      <c r="L172" s="198"/>
      <c r="M172" s="198"/>
      <c r="N172" s="198"/>
      <c r="O172" s="197"/>
      <c r="P172" s="199"/>
      <c r="Q172" s="43"/>
      <c r="R172" s="43"/>
      <c r="S172" s="43"/>
      <c r="T172" s="43"/>
      <c r="U172" s="43"/>
      <c r="V172" s="43"/>
      <c r="W172" s="43"/>
      <c r="X172" s="43"/>
      <c r="Y172" s="43"/>
      <c r="Z172" s="43"/>
      <c r="AA172" s="43"/>
    </row>
    <row r="173" ht="21.0" customHeight="1">
      <c r="A173" s="43"/>
      <c r="B173" s="200"/>
      <c r="C173" s="200"/>
      <c r="D173" s="201"/>
      <c r="E173" s="201"/>
      <c r="F173" s="201"/>
      <c r="G173" s="196"/>
      <c r="H173" s="197"/>
      <c r="I173" s="198"/>
      <c r="J173" s="198"/>
      <c r="K173" s="197"/>
      <c r="L173" s="198"/>
      <c r="M173" s="198"/>
      <c r="N173" s="198"/>
      <c r="O173" s="197"/>
      <c r="P173" s="199"/>
      <c r="Q173" s="43"/>
      <c r="R173" s="43"/>
      <c r="S173" s="43"/>
      <c r="T173" s="43"/>
      <c r="U173" s="43"/>
      <c r="V173" s="43"/>
      <c r="W173" s="43"/>
      <c r="X173" s="43"/>
      <c r="Y173" s="43"/>
      <c r="Z173" s="43"/>
      <c r="AA173" s="43"/>
    </row>
    <row r="174" ht="21.0" customHeight="1">
      <c r="A174" s="43"/>
      <c r="B174" s="200"/>
      <c r="C174" s="200"/>
      <c r="D174" s="201"/>
      <c r="E174" s="201"/>
      <c r="F174" s="201"/>
      <c r="G174" s="196"/>
      <c r="H174" s="197"/>
      <c r="I174" s="198"/>
      <c r="J174" s="198"/>
      <c r="K174" s="197"/>
      <c r="L174" s="198"/>
      <c r="M174" s="198"/>
      <c r="N174" s="198"/>
      <c r="O174" s="197"/>
      <c r="P174" s="199"/>
      <c r="Q174" s="43"/>
      <c r="R174" s="43"/>
      <c r="S174" s="43"/>
      <c r="T174" s="43"/>
      <c r="U174" s="43"/>
      <c r="V174" s="43"/>
      <c r="W174" s="43"/>
      <c r="X174" s="43"/>
      <c r="Y174" s="43"/>
      <c r="Z174" s="43"/>
      <c r="AA174" s="43"/>
    </row>
    <row r="175" ht="21.0" customHeight="1">
      <c r="A175" s="43"/>
      <c r="B175" s="200"/>
      <c r="C175" s="200"/>
      <c r="D175" s="201"/>
      <c r="E175" s="201"/>
      <c r="F175" s="201"/>
      <c r="G175" s="196"/>
      <c r="H175" s="197"/>
      <c r="I175" s="198"/>
      <c r="J175" s="198"/>
      <c r="K175" s="197"/>
      <c r="L175" s="198"/>
      <c r="M175" s="198"/>
      <c r="N175" s="198"/>
      <c r="O175" s="197"/>
      <c r="P175" s="199"/>
      <c r="Q175" s="43"/>
      <c r="R175" s="43"/>
      <c r="S175" s="43"/>
      <c r="T175" s="43"/>
      <c r="U175" s="43"/>
      <c r="V175" s="43"/>
      <c r="W175" s="43"/>
      <c r="X175" s="43"/>
      <c r="Y175" s="43"/>
      <c r="Z175" s="43"/>
      <c r="AA175" s="43"/>
    </row>
    <row r="176" ht="21.0" customHeight="1">
      <c r="A176" s="43"/>
      <c r="B176" s="200"/>
      <c r="C176" s="200"/>
      <c r="D176" s="201"/>
      <c r="E176" s="201"/>
      <c r="F176" s="201"/>
      <c r="G176" s="196"/>
      <c r="H176" s="197"/>
      <c r="I176" s="198"/>
      <c r="J176" s="198"/>
      <c r="K176" s="197"/>
      <c r="L176" s="198"/>
      <c r="M176" s="198"/>
      <c r="N176" s="198"/>
      <c r="O176" s="197"/>
      <c r="P176" s="199"/>
      <c r="Q176" s="43"/>
      <c r="R176" s="43"/>
      <c r="S176" s="43"/>
      <c r="T176" s="43"/>
      <c r="U176" s="43"/>
      <c r="V176" s="43"/>
      <c r="W176" s="43"/>
      <c r="X176" s="43"/>
      <c r="Y176" s="43"/>
      <c r="Z176" s="43"/>
      <c r="AA176" s="43"/>
    </row>
    <row r="177" ht="21.0" customHeight="1">
      <c r="A177" s="43"/>
      <c r="B177" s="200"/>
      <c r="C177" s="200"/>
      <c r="D177" s="201"/>
      <c r="E177" s="201"/>
      <c r="F177" s="201"/>
      <c r="G177" s="196"/>
      <c r="H177" s="197"/>
      <c r="I177" s="198"/>
      <c r="J177" s="198"/>
      <c r="K177" s="197"/>
      <c r="L177" s="198"/>
      <c r="M177" s="198"/>
      <c r="N177" s="198"/>
      <c r="O177" s="197"/>
      <c r="P177" s="199"/>
      <c r="Q177" s="43"/>
      <c r="R177" s="43"/>
      <c r="S177" s="43"/>
      <c r="T177" s="43"/>
      <c r="U177" s="43"/>
      <c r="V177" s="43"/>
      <c r="W177" s="43"/>
      <c r="X177" s="43"/>
      <c r="Y177" s="43"/>
      <c r="Z177" s="43"/>
      <c r="AA177" s="43"/>
    </row>
    <row r="178" ht="21.0" customHeight="1">
      <c r="A178" s="43"/>
      <c r="B178" s="229"/>
      <c r="C178" s="229"/>
      <c r="D178" s="230"/>
      <c r="E178" s="230"/>
      <c r="F178" s="230"/>
      <c r="G178" s="231"/>
      <c r="H178" s="231"/>
      <c r="I178" s="231"/>
      <c r="J178" s="231"/>
      <c r="K178" s="231"/>
      <c r="L178" s="231"/>
      <c r="M178" s="231"/>
      <c r="N178" s="231"/>
      <c r="O178" s="231"/>
      <c r="P178" s="232"/>
      <c r="Q178" s="43"/>
      <c r="R178" s="43"/>
      <c r="S178" s="43"/>
      <c r="T178" s="43"/>
      <c r="U178" s="43"/>
      <c r="V178" s="43"/>
      <c r="W178" s="43"/>
      <c r="X178" s="43"/>
      <c r="Y178" s="43"/>
      <c r="Z178" s="43"/>
      <c r="AA178" s="43"/>
    </row>
    <row r="179" ht="21.0" customHeight="1">
      <c r="A179" s="43"/>
      <c r="B179" s="229"/>
      <c r="C179" s="229"/>
      <c r="D179" s="230"/>
      <c r="E179" s="230"/>
      <c r="F179" s="230"/>
      <c r="G179" s="231"/>
      <c r="H179" s="231"/>
      <c r="I179" s="231"/>
      <c r="J179" s="231"/>
      <c r="K179" s="231"/>
      <c r="L179" s="231"/>
      <c r="M179" s="231"/>
      <c r="N179" s="231"/>
      <c r="O179" s="231"/>
      <c r="P179" s="232"/>
      <c r="Q179" s="43"/>
      <c r="R179" s="43"/>
      <c r="S179" s="43"/>
      <c r="T179" s="43"/>
      <c r="U179" s="43"/>
      <c r="V179" s="43"/>
      <c r="W179" s="43"/>
      <c r="X179" s="43"/>
      <c r="Y179" s="43"/>
      <c r="Z179" s="43"/>
      <c r="AA179" s="43"/>
    </row>
    <row r="180" ht="21.0" customHeight="1">
      <c r="A180" s="43"/>
      <c r="B180" s="229"/>
      <c r="C180" s="229"/>
      <c r="D180" s="230"/>
      <c r="E180" s="230"/>
      <c r="F180" s="230"/>
      <c r="G180" s="231"/>
      <c r="H180" s="231"/>
      <c r="I180" s="231"/>
      <c r="J180" s="231"/>
      <c r="K180" s="231"/>
      <c r="L180" s="231"/>
      <c r="M180" s="231"/>
      <c r="N180" s="231"/>
      <c r="O180" s="231"/>
      <c r="P180" s="232"/>
      <c r="Q180" s="43"/>
      <c r="R180" s="43"/>
      <c r="S180" s="43"/>
      <c r="T180" s="43"/>
      <c r="U180" s="43"/>
      <c r="V180" s="43"/>
      <c r="W180" s="43"/>
      <c r="X180" s="43"/>
      <c r="Y180" s="43"/>
      <c r="Z180" s="43"/>
      <c r="AA180" s="43"/>
    </row>
    <row r="181" ht="21.0" customHeight="1">
      <c r="A181" s="43"/>
      <c r="B181" s="229"/>
      <c r="C181" s="229"/>
      <c r="D181" s="230"/>
      <c r="E181" s="230"/>
      <c r="F181" s="230"/>
      <c r="G181" s="231"/>
      <c r="H181" s="231"/>
      <c r="I181" s="231"/>
      <c r="J181" s="231"/>
      <c r="K181" s="231"/>
      <c r="L181" s="231"/>
      <c r="M181" s="231"/>
      <c r="N181" s="231"/>
      <c r="O181" s="231"/>
      <c r="P181" s="232"/>
      <c r="Q181" s="43"/>
      <c r="R181" s="43"/>
      <c r="S181" s="43"/>
      <c r="T181" s="43"/>
      <c r="U181" s="43"/>
      <c r="V181" s="43"/>
      <c r="W181" s="43"/>
      <c r="X181" s="43"/>
      <c r="Y181" s="43"/>
      <c r="Z181" s="43"/>
      <c r="AA181" s="43"/>
    </row>
    <row r="182" ht="21.0" customHeight="1">
      <c r="A182" s="43"/>
      <c r="B182" s="229"/>
      <c r="C182" s="229"/>
      <c r="D182" s="230"/>
      <c r="E182" s="230"/>
      <c r="F182" s="230"/>
      <c r="G182" s="231"/>
      <c r="H182" s="231"/>
      <c r="I182" s="231"/>
      <c r="J182" s="231"/>
      <c r="K182" s="231"/>
      <c r="L182" s="231"/>
      <c r="M182" s="231"/>
      <c r="N182" s="231"/>
      <c r="O182" s="231"/>
      <c r="P182" s="232"/>
      <c r="Q182" s="43"/>
      <c r="R182" s="43"/>
      <c r="S182" s="43"/>
      <c r="T182" s="43"/>
      <c r="U182" s="43"/>
      <c r="V182" s="43"/>
      <c r="W182" s="43"/>
      <c r="X182" s="43"/>
      <c r="Y182" s="43"/>
      <c r="Z182" s="43"/>
      <c r="AA182" s="43"/>
    </row>
    <row r="183" ht="21.0" customHeight="1">
      <c r="A183" s="43"/>
      <c r="B183" s="229"/>
      <c r="C183" s="229"/>
      <c r="D183" s="230"/>
      <c r="E183" s="230"/>
      <c r="F183" s="230"/>
      <c r="G183" s="231"/>
      <c r="H183" s="231"/>
      <c r="I183" s="231"/>
      <c r="J183" s="231"/>
      <c r="K183" s="231"/>
      <c r="L183" s="231"/>
      <c r="M183" s="231"/>
      <c r="N183" s="231"/>
      <c r="O183" s="231"/>
      <c r="P183" s="232"/>
      <c r="Q183" s="43"/>
      <c r="R183" s="43"/>
      <c r="S183" s="43"/>
      <c r="T183" s="43"/>
      <c r="U183" s="43"/>
      <c r="V183" s="43"/>
      <c r="W183" s="43"/>
      <c r="X183" s="43"/>
      <c r="Y183" s="43"/>
      <c r="Z183" s="43"/>
      <c r="AA183" s="43"/>
    </row>
    <row r="184" ht="21.0" customHeight="1">
      <c r="A184" s="43"/>
      <c r="B184" s="229"/>
      <c r="C184" s="229"/>
      <c r="D184" s="230"/>
      <c r="E184" s="230"/>
      <c r="F184" s="230"/>
      <c r="G184" s="231"/>
      <c r="H184" s="231"/>
      <c r="I184" s="231"/>
      <c r="J184" s="231"/>
      <c r="K184" s="231"/>
      <c r="L184" s="231"/>
      <c r="M184" s="231"/>
      <c r="N184" s="231"/>
      <c r="O184" s="231"/>
      <c r="P184" s="232"/>
      <c r="Q184" s="43"/>
      <c r="R184" s="43"/>
      <c r="S184" s="43"/>
      <c r="T184" s="43"/>
      <c r="U184" s="43"/>
      <c r="V184" s="43"/>
      <c r="W184" s="43"/>
      <c r="X184" s="43"/>
      <c r="Y184" s="43"/>
      <c r="Z184" s="43"/>
      <c r="AA184" s="43"/>
    </row>
    <row r="185" ht="21.0" customHeight="1">
      <c r="A185" s="43"/>
      <c r="B185" s="229"/>
      <c r="C185" s="229"/>
      <c r="D185" s="230"/>
      <c r="E185" s="230"/>
      <c r="F185" s="230"/>
      <c r="G185" s="231"/>
      <c r="H185" s="231"/>
      <c r="I185" s="231"/>
      <c r="J185" s="231"/>
      <c r="K185" s="231"/>
      <c r="L185" s="231"/>
      <c r="M185" s="231"/>
      <c r="N185" s="231"/>
      <c r="O185" s="231"/>
      <c r="P185" s="232"/>
      <c r="Q185" s="43"/>
      <c r="R185" s="43"/>
      <c r="S185" s="43"/>
      <c r="T185" s="43"/>
      <c r="U185" s="43"/>
      <c r="V185" s="43"/>
      <c r="W185" s="43"/>
      <c r="X185" s="43"/>
      <c r="Y185" s="43"/>
      <c r="Z185" s="43"/>
      <c r="AA185" s="43"/>
    </row>
    <row r="186" ht="21.0" customHeight="1">
      <c r="A186" s="43"/>
      <c r="B186" s="229"/>
      <c r="C186" s="229"/>
      <c r="D186" s="230"/>
      <c r="E186" s="230"/>
      <c r="F186" s="230"/>
      <c r="G186" s="231"/>
      <c r="H186" s="231"/>
      <c r="I186" s="231"/>
      <c r="J186" s="231"/>
      <c r="K186" s="231"/>
      <c r="L186" s="231"/>
      <c r="M186" s="231"/>
      <c r="N186" s="231"/>
      <c r="O186" s="231"/>
      <c r="P186" s="232"/>
      <c r="Q186" s="43"/>
      <c r="R186" s="43"/>
      <c r="S186" s="43"/>
      <c r="T186" s="43"/>
      <c r="U186" s="43"/>
      <c r="V186" s="43"/>
      <c r="W186" s="43"/>
      <c r="X186" s="43"/>
      <c r="Y186" s="43"/>
      <c r="Z186" s="43"/>
      <c r="AA186" s="43"/>
    </row>
    <row r="187" ht="21.0" customHeight="1">
      <c r="A187" s="43"/>
      <c r="B187" s="229"/>
      <c r="C187" s="229"/>
      <c r="D187" s="230"/>
      <c r="E187" s="230"/>
      <c r="F187" s="230"/>
      <c r="G187" s="231"/>
      <c r="H187" s="231"/>
      <c r="I187" s="231"/>
      <c r="J187" s="231"/>
      <c r="K187" s="231"/>
      <c r="L187" s="231"/>
      <c r="M187" s="231"/>
      <c r="N187" s="231"/>
      <c r="O187" s="231"/>
      <c r="P187" s="232"/>
      <c r="Q187" s="43"/>
      <c r="R187" s="43"/>
      <c r="S187" s="43"/>
      <c r="T187" s="43"/>
      <c r="U187" s="43"/>
      <c r="V187" s="43"/>
      <c r="W187" s="43"/>
      <c r="X187" s="43"/>
      <c r="Y187" s="43"/>
      <c r="Z187" s="43"/>
      <c r="AA187" s="43"/>
    </row>
    <row r="188" ht="21.0" customHeight="1">
      <c r="A188" s="43"/>
      <c r="B188" s="229"/>
      <c r="C188" s="229"/>
      <c r="D188" s="230"/>
      <c r="E188" s="230"/>
      <c r="F188" s="230"/>
      <c r="G188" s="231"/>
      <c r="H188" s="231"/>
      <c r="I188" s="231"/>
      <c r="J188" s="231"/>
      <c r="K188" s="231"/>
      <c r="L188" s="231"/>
      <c r="M188" s="231"/>
      <c r="N188" s="231"/>
      <c r="O188" s="231"/>
      <c r="P188" s="232"/>
      <c r="Q188" s="43"/>
      <c r="R188" s="43"/>
      <c r="S188" s="43"/>
      <c r="T188" s="43"/>
      <c r="U188" s="43"/>
      <c r="V188" s="43"/>
      <c r="W188" s="43"/>
      <c r="X188" s="43"/>
      <c r="Y188" s="43"/>
      <c r="Z188" s="43"/>
      <c r="AA188" s="43"/>
    </row>
    <row r="189" ht="21.0" customHeight="1">
      <c r="A189" s="43"/>
      <c r="B189" s="229"/>
      <c r="C189" s="229"/>
      <c r="D189" s="230"/>
      <c r="E189" s="230"/>
      <c r="F189" s="230"/>
      <c r="G189" s="231"/>
      <c r="H189" s="231"/>
      <c r="I189" s="231"/>
      <c r="J189" s="231"/>
      <c r="K189" s="231"/>
      <c r="L189" s="231"/>
      <c r="M189" s="231"/>
      <c r="N189" s="231"/>
      <c r="O189" s="231"/>
      <c r="P189" s="232"/>
      <c r="Q189" s="43"/>
      <c r="R189" s="43"/>
      <c r="S189" s="43"/>
      <c r="T189" s="43"/>
      <c r="U189" s="43"/>
      <c r="V189" s="43"/>
      <c r="W189" s="43"/>
      <c r="X189" s="43"/>
      <c r="Y189" s="43"/>
      <c r="Z189" s="43"/>
      <c r="AA189" s="43"/>
    </row>
    <row r="190" ht="21.0" customHeight="1">
      <c r="A190" s="43"/>
      <c r="B190" s="229"/>
      <c r="C190" s="229"/>
      <c r="D190" s="230"/>
      <c r="E190" s="230"/>
      <c r="F190" s="230"/>
      <c r="G190" s="231"/>
      <c r="H190" s="231"/>
      <c r="I190" s="231"/>
      <c r="J190" s="231"/>
      <c r="K190" s="231"/>
      <c r="L190" s="231"/>
      <c r="M190" s="231"/>
      <c r="N190" s="231"/>
      <c r="O190" s="231"/>
      <c r="P190" s="232"/>
      <c r="Q190" s="43"/>
      <c r="R190" s="43"/>
      <c r="S190" s="43"/>
      <c r="T190" s="43"/>
      <c r="U190" s="43"/>
      <c r="V190" s="43"/>
      <c r="W190" s="43"/>
      <c r="X190" s="43"/>
      <c r="Y190" s="43"/>
      <c r="Z190" s="43"/>
      <c r="AA190" s="43"/>
    </row>
    <row r="191" ht="21.0" customHeight="1">
      <c r="A191" s="43"/>
      <c r="B191" s="229"/>
      <c r="C191" s="229"/>
      <c r="D191" s="230"/>
      <c r="E191" s="230"/>
      <c r="F191" s="230"/>
      <c r="G191" s="231"/>
      <c r="H191" s="231"/>
      <c r="I191" s="231"/>
      <c r="J191" s="231"/>
      <c r="K191" s="231"/>
      <c r="L191" s="231"/>
      <c r="M191" s="231"/>
      <c r="N191" s="231"/>
      <c r="O191" s="231"/>
      <c r="P191" s="232"/>
      <c r="Q191" s="43"/>
      <c r="R191" s="43"/>
      <c r="S191" s="43"/>
      <c r="T191" s="43"/>
      <c r="U191" s="43"/>
      <c r="V191" s="43"/>
      <c r="W191" s="43"/>
      <c r="X191" s="43"/>
      <c r="Y191" s="43"/>
      <c r="Z191" s="43"/>
      <c r="AA191" s="43"/>
    </row>
    <row r="192" ht="21.0" customHeight="1">
      <c r="A192" s="43"/>
      <c r="B192" s="229"/>
      <c r="C192" s="229"/>
      <c r="D192" s="230"/>
      <c r="E192" s="230"/>
      <c r="F192" s="230"/>
      <c r="G192" s="231"/>
      <c r="H192" s="231"/>
      <c r="I192" s="231"/>
      <c r="J192" s="231"/>
      <c r="K192" s="231"/>
      <c r="L192" s="231"/>
      <c r="M192" s="231"/>
      <c r="N192" s="231"/>
      <c r="O192" s="231"/>
      <c r="P192" s="232"/>
      <c r="Q192" s="43"/>
      <c r="R192" s="43"/>
      <c r="S192" s="43"/>
      <c r="T192" s="43"/>
      <c r="U192" s="43"/>
      <c r="V192" s="43"/>
      <c r="W192" s="43"/>
      <c r="X192" s="43"/>
      <c r="Y192" s="43"/>
      <c r="Z192" s="43"/>
      <c r="AA192" s="43"/>
    </row>
    <row r="193" ht="21.0" customHeight="1">
      <c r="A193" s="43"/>
      <c r="B193" s="229"/>
      <c r="C193" s="229"/>
      <c r="D193" s="230"/>
      <c r="E193" s="230"/>
      <c r="F193" s="230"/>
      <c r="G193" s="231"/>
      <c r="H193" s="231"/>
      <c r="I193" s="231"/>
      <c r="J193" s="231"/>
      <c r="K193" s="231"/>
      <c r="L193" s="231"/>
      <c r="M193" s="231"/>
      <c r="N193" s="231"/>
      <c r="O193" s="231"/>
      <c r="P193" s="232"/>
      <c r="Q193" s="43"/>
      <c r="R193" s="43"/>
      <c r="S193" s="43"/>
      <c r="T193" s="43"/>
      <c r="U193" s="43"/>
      <c r="V193" s="43"/>
      <c r="W193" s="43"/>
      <c r="X193" s="43"/>
      <c r="Y193" s="43"/>
      <c r="Z193" s="43"/>
      <c r="AA193" s="43"/>
    </row>
    <row r="194" ht="21.0" customHeight="1">
      <c r="A194" s="43"/>
      <c r="B194" s="229"/>
      <c r="C194" s="229"/>
      <c r="D194" s="230"/>
      <c r="E194" s="230"/>
      <c r="F194" s="230"/>
      <c r="G194" s="231"/>
      <c r="H194" s="231"/>
      <c r="I194" s="231"/>
      <c r="J194" s="231"/>
      <c r="K194" s="231"/>
      <c r="L194" s="231"/>
      <c r="M194" s="231"/>
      <c r="N194" s="231"/>
      <c r="O194" s="231"/>
      <c r="P194" s="232"/>
      <c r="Q194" s="43"/>
      <c r="R194" s="43"/>
      <c r="S194" s="43"/>
      <c r="T194" s="43"/>
      <c r="U194" s="43"/>
      <c r="V194" s="43"/>
      <c r="W194" s="43"/>
      <c r="X194" s="43"/>
      <c r="Y194" s="43"/>
      <c r="Z194" s="43"/>
      <c r="AA194" s="43"/>
    </row>
    <row r="195" ht="21.0" customHeight="1">
      <c r="A195" s="43"/>
      <c r="B195" s="229"/>
      <c r="C195" s="229"/>
      <c r="D195" s="230"/>
      <c r="E195" s="230"/>
      <c r="F195" s="230"/>
      <c r="G195" s="231"/>
      <c r="H195" s="231"/>
      <c r="I195" s="231"/>
      <c r="J195" s="231"/>
      <c r="K195" s="231"/>
      <c r="L195" s="231"/>
      <c r="M195" s="231"/>
      <c r="N195" s="231"/>
      <c r="O195" s="231"/>
      <c r="P195" s="232"/>
      <c r="Q195" s="43"/>
      <c r="R195" s="43"/>
      <c r="S195" s="43"/>
      <c r="T195" s="43"/>
      <c r="U195" s="43"/>
      <c r="V195" s="43"/>
      <c r="W195" s="43"/>
      <c r="X195" s="43"/>
      <c r="Y195" s="43"/>
      <c r="Z195" s="43"/>
      <c r="AA195" s="43"/>
    </row>
    <row r="196" ht="21.0" customHeight="1">
      <c r="A196" s="43"/>
      <c r="B196" s="229"/>
      <c r="C196" s="229"/>
      <c r="D196" s="230"/>
      <c r="E196" s="230"/>
      <c r="F196" s="230"/>
      <c r="G196" s="231"/>
      <c r="H196" s="231"/>
      <c r="I196" s="231"/>
      <c r="J196" s="231"/>
      <c r="K196" s="231"/>
      <c r="L196" s="231"/>
      <c r="M196" s="231"/>
      <c r="N196" s="231"/>
      <c r="O196" s="231"/>
      <c r="P196" s="232"/>
      <c r="Q196" s="43"/>
      <c r="R196" s="43"/>
      <c r="S196" s="43"/>
      <c r="T196" s="43"/>
      <c r="U196" s="43"/>
      <c r="V196" s="43"/>
      <c r="W196" s="43"/>
      <c r="X196" s="43"/>
      <c r="Y196" s="43"/>
      <c r="Z196" s="43"/>
      <c r="AA196" s="43"/>
    </row>
    <row r="197" ht="21.0" customHeight="1">
      <c r="A197" s="43"/>
      <c r="B197" s="229"/>
      <c r="C197" s="229"/>
      <c r="D197" s="230"/>
      <c r="E197" s="230"/>
      <c r="F197" s="230"/>
      <c r="G197" s="231"/>
      <c r="H197" s="231"/>
      <c r="I197" s="231"/>
      <c r="J197" s="231"/>
      <c r="K197" s="231"/>
      <c r="L197" s="231"/>
      <c r="M197" s="231"/>
      <c r="N197" s="231"/>
      <c r="O197" s="231"/>
      <c r="P197" s="232"/>
      <c r="Q197" s="43"/>
      <c r="R197" s="43"/>
      <c r="S197" s="43"/>
      <c r="T197" s="43"/>
      <c r="U197" s="43"/>
      <c r="V197" s="43"/>
      <c r="W197" s="43"/>
      <c r="X197" s="43"/>
      <c r="Y197" s="43"/>
      <c r="Z197" s="43"/>
      <c r="AA197" s="43"/>
    </row>
    <row r="198" ht="21.0" customHeight="1">
      <c r="A198" s="43"/>
      <c r="B198" s="229"/>
      <c r="C198" s="229"/>
      <c r="D198" s="230"/>
      <c r="E198" s="230"/>
      <c r="F198" s="230"/>
      <c r="G198" s="231"/>
      <c r="H198" s="231"/>
      <c r="I198" s="231"/>
      <c r="J198" s="231"/>
      <c r="K198" s="231"/>
      <c r="L198" s="231"/>
      <c r="M198" s="231"/>
      <c r="N198" s="231"/>
      <c r="O198" s="231"/>
      <c r="P198" s="232"/>
      <c r="Q198" s="43"/>
      <c r="R198" s="43"/>
      <c r="S198" s="43"/>
      <c r="T198" s="43"/>
      <c r="U198" s="43"/>
      <c r="V198" s="43"/>
      <c r="W198" s="43"/>
      <c r="X198" s="43"/>
      <c r="Y198" s="43"/>
      <c r="Z198" s="43"/>
      <c r="AA198" s="43"/>
    </row>
    <row r="199" ht="21.0" customHeight="1">
      <c r="A199" s="43"/>
      <c r="B199" s="229"/>
      <c r="C199" s="229"/>
      <c r="D199" s="230"/>
      <c r="E199" s="230"/>
      <c r="F199" s="230"/>
      <c r="G199" s="231"/>
      <c r="H199" s="231"/>
      <c r="I199" s="231"/>
      <c r="J199" s="231"/>
      <c r="K199" s="231"/>
      <c r="L199" s="231"/>
      <c r="M199" s="231"/>
      <c r="N199" s="231"/>
      <c r="O199" s="231"/>
      <c r="P199" s="232"/>
      <c r="Q199" s="43"/>
      <c r="R199" s="43"/>
      <c r="S199" s="43"/>
      <c r="T199" s="43"/>
      <c r="U199" s="43"/>
      <c r="V199" s="43"/>
      <c r="W199" s="43"/>
      <c r="X199" s="43"/>
      <c r="Y199" s="43"/>
      <c r="Z199" s="43"/>
      <c r="AA199" s="43"/>
    </row>
    <row r="200" ht="21.0" customHeight="1">
      <c r="A200" s="43"/>
      <c r="B200" s="229"/>
      <c r="C200" s="229"/>
      <c r="D200" s="230"/>
      <c r="E200" s="230"/>
      <c r="F200" s="230"/>
      <c r="G200" s="231"/>
      <c r="H200" s="231"/>
      <c r="I200" s="231"/>
      <c r="J200" s="231"/>
      <c r="K200" s="231"/>
      <c r="L200" s="231"/>
      <c r="M200" s="231"/>
      <c r="N200" s="231"/>
      <c r="O200" s="231"/>
      <c r="P200" s="232"/>
      <c r="Q200" s="43"/>
      <c r="R200" s="43"/>
      <c r="S200" s="43"/>
      <c r="T200" s="43"/>
      <c r="U200" s="43"/>
      <c r="V200" s="43"/>
      <c r="W200" s="43"/>
      <c r="X200" s="43"/>
      <c r="Y200" s="43"/>
      <c r="Z200" s="43"/>
      <c r="AA200" s="43"/>
    </row>
    <row r="201" ht="21.0" customHeight="1">
      <c r="A201" s="43"/>
      <c r="B201" s="229"/>
      <c r="C201" s="229"/>
      <c r="D201" s="230"/>
      <c r="E201" s="230"/>
      <c r="F201" s="230"/>
      <c r="G201" s="231"/>
      <c r="H201" s="231"/>
      <c r="I201" s="231"/>
      <c r="J201" s="231"/>
      <c r="K201" s="231"/>
      <c r="L201" s="231"/>
      <c r="M201" s="231"/>
      <c r="N201" s="231"/>
      <c r="O201" s="231"/>
      <c r="P201" s="232"/>
      <c r="Q201" s="43"/>
      <c r="R201" s="43"/>
      <c r="S201" s="43"/>
      <c r="T201" s="43"/>
      <c r="U201" s="43"/>
      <c r="V201" s="43"/>
      <c r="W201" s="43"/>
      <c r="X201" s="43"/>
      <c r="Y201" s="43"/>
      <c r="Z201" s="43"/>
      <c r="AA201" s="43"/>
    </row>
    <row r="202" ht="21.0" customHeight="1">
      <c r="A202" s="43"/>
      <c r="B202" s="229"/>
      <c r="C202" s="229"/>
      <c r="D202" s="230"/>
      <c r="E202" s="230"/>
      <c r="F202" s="230"/>
      <c r="G202" s="231"/>
      <c r="H202" s="231"/>
      <c r="I202" s="231"/>
      <c r="J202" s="231"/>
      <c r="K202" s="231"/>
      <c r="L202" s="231"/>
      <c r="M202" s="231"/>
      <c r="N202" s="231"/>
      <c r="O202" s="231"/>
      <c r="P202" s="232"/>
      <c r="Q202" s="43"/>
      <c r="R202" s="43"/>
      <c r="S202" s="43"/>
      <c r="T202" s="43"/>
      <c r="U202" s="43"/>
      <c r="V202" s="43"/>
      <c r="W202" s="43"/>
      <c r="X202" s="43"/>
      <c r="Y202" s="43"/>
      <c r="Z202" s="43"/>
      <c r="AA202" s="43"/>
    </row>
    <row r="203" ht="21.0" customHeight="1">
      <c r="A203" s="43"/>
      <c r="B203" s="229"/>
      <c r="C203" s="229"/>
      <c r="D203" s="230"/>
      <c r="E203" s="230"/>
      <c r="F203" s="230"/>
      <c r="G203" s="231"/>
      <c r="H203" s="231"/>
      <c r="I203" s="231"/>
      <c r="J203" s="231"/>
      <c r="K203" s="231"/>
      <c r="L203" s="231"/>
      <c r="M203" s="231"/>
      <c r="N203" s="231"/>
      <c r="O203" s="231"/>
      <c r="P203" s="232"/>
      <c r="Q203" s="43"/>
      <c r="R203" s="43"/>
      <c r="S203" s="43"/>
      <c r="T203" s="43"/>
      <c r="U203" s="43"/>
      <c r="V203" s="43"/>
      <c r="W203" s="43"/>
      <c r="X203" s="43"/>
      <c r="Y203" s="43"/>
      <c r="Z203" s="43"/>
      <c r="AA203" s="43"/>
    </row>
    <row r="204" ht="21.0" customHeight="1">
      <c r="A204" s="43"/>
      <c r="B204" s="229"/>
      <c r="C204" s="229"/>
      <c r="D204" s="230"/>
      <c r="E204" s="230"/>
      <c r="F204" s="230"/>
      <c r="G204" s="231"/>
      <c r="H204" s="231"/>
      <c r="I204" s="231"/>
      <c r="J204" s="231"/>
      <c r="K204" s="231"/>
      <c r="L204" s="231"/>
      <c r="M204" s="231"/>
      <c r="N204" s="231"/>
      <c r="O204" s="231"/>
      <c r="P204" s="232"/>
      <c r="Q204" s="43"/>
      <c r="R204" s="43"/>
      <c r="S204" s="43"/>
      <c r="T204" s="43"/>
      <c r="U204" s="43"/>
      <c r="V204" s="43"/>
      <c r="W204" s="43"/>
      <c r="X204" s="43"/>
      <c r="Y204" s="43"/>
      <c r="Z204" s="43"/>
      <c r="AA204" s="43"/>
    </row>
    <row r="205" ht="21.0" customHeight="1">
      <c r="A205" s="43"/>
      <c r="B205" s="229"/>
      <c r="C205" s="229"/>
      <c r="D205" s="230"/>
      <c r="E205" s="230"/>
      <c r="F205" s="230"/>
      <c r="G205" s="231"/>
      <c r="H205" s="231"/>
      <c r="I205" s="231"/>
      <c r="J205" s="231"/>
      <c r="K205" s="231"/>
      <c r="L205" s="231"/>
      <c r="M205" s="231"/>
      <c r="N205" s="231"/>
      <c r="O205" s="231"/>
      <c r="P205" s="232"/>
      <c r="Q205" s="43"/>
      <c r="R205" s="43"/>
      <c r="S205" s="43"/>
      <c r="T205" s="43"/>
      <c r="U205" s="43"/>
      <c r="V205" s="43"/>
      <c r="W205" s="43"/>
      <c r="X205" s="43"/>
      <c r="Y205" s="43"/>
      <c r="Z205" s="43"/>
      <c r="AA205" s="43"/>
    </row>
    <row r="206" ht="21.0" customHeight="1">
      <c r="A206" s="43"/>
      <c r="B206" s="229"/>
      <c r="C206" s="229"/>
      <c r="D206" s="230"/>
      <c r="E206" s="230"/>
      <c r="F206" s="230"/>
      <c r="G206" s="231"/>
      <c r="H206" s="231"/>
      <c r="I206" s="231"/>
      <c r="J206" s="231"/>
      <c r="K206" s="231"/>
      <c r="L206" s="231"/>
      <c r="M206" s="231"/>
      <c r="N206" s="231"/>
      <c r="O206" s="231"/>
      <c r="P206" s="232"/>
      <c r="Q206" s="43"/>
      <c r="R206" s="43"/>
      <c r="S206" s="43"/>
      <c r="T206" s="43"/>
      <c r="U206" s="43"/>
      <c r="V206" s="43"/>
      <c r="W206" s="43"/>
      <c r="X206" s="43"/>
      <c r="Y206" s="43"/>
      <c r="Z206" s="43"/>
      <c r="AA206" s="43"/>
    </row>
    <row r="207" ht="21.0" customHeight="1">
      <c r="A207" s="43"/>
      <c r="B207" s="229"/>
      <c r="C207" s="229"/>
      <c r="D207" s="230"/>
      <c r="E207" s="230"/>
      <c r="F207" s="230"/>
      <c r="G207" s="231"/>
      <c r="H207" s="231"/>
      <c r="I207" s="231"/>
      <c r="J207" s="231"/>
      <c r="K207" s="231"/>
      <c r="L207" s="231"/>
      <c r="M207" s="231"/>
      <c r="N207" s="231"/>
      <c r="O207" s="231"/>
      <c r="P207" s="232"/>
      <c r="Q207" s="43"/>
      <c r="R207" s="43"/>
      <c r="S207" s="43"/>
      <c r="T207" s="43"/>
      <c r="U207" s="43"/>
      <c r="V207" s="43"/>
      <c r="W207" s="43"/>
      <c r="X207" s="43"/>
      <c r="Y207" s="43"/>
      <c r="Z207" s="43"/>
      <c r="AA207" s="43"/>
    </row>
    <row r="208" ht="21.0" customHeight="1">
      <c r="A208" s="43"/>
      <c r="B208" s="229"/>
      <c r="C208" s="229"/>
      <c r="D208" s="230"/>
      <c r="E208" s="230"/>
      <c r="F208" s="230"/>
      <c r="G208" s="231"/>
      <c r="H208" s="231"/>
      <c r="I208" s="231"/>
      <c r="J208" s="231"/>
      <c r="K208" s="231"/>
      <c r="L208" s="231"/>
      <c r="M208" s="231"/>
      <c r="N208" s="231"/>
      <c r="O208" s="231"/>
      <c r="P208" s="232"/>
      <c r="Q208" s="43"/>
      <c r="R208" s="43"/>
      <c r="S208" s="43"/>
      <c r="T208" s="43"/>
      <c r="U208" s="43"/>
      <c r="V208" s="43"/>
      <c r="W208" s="43"/>
      <c r="X208" s="43"/>
      <c r="Y208" s="43"/>
      <c r="Z208" s="43"/>
      <c r="AA208" s="43"/>
    </row>
    <row r="209" ht="21.0" customHeight="1">
      <c r="A209" s="43"/>
      <c r="B209" s="229"/>
      <c r="C209" s="229"/>
      <c r="D209" s="230"/>
      <c r="E209" s="230"/>
      <c r="F209" s="230"/>
      <c r="G209" s="231"/>
      <c r="H209" s="231"/>
      <c r="I209" s="231"/>
      <c r="J209" s="231"/>
      <c r="K209" s="231"/>
      <c r="L209" s="231"/>
      <c r="M209" s="231"/>
      <c r="N209" s="231"/>
      <c r="O209" s="231"/>
      <c r="P209" s="232"/>
      <c r="Q209" s="43"/>
      <c r="R209" s="43"/>
      <c r="S209" s="43"/>
      <c r="T209" s="43"/>
      <c r="U209" s="43"/>
      <c r="V209" s="43"/>
      <c r="W209" s="43"/>
      <c r="X209" s="43"/>
      <c r="Y209" s="43"/>
      <c r="Z209" s="43"/>
      <c r="AA209" s="43"/>
    </row>
    <row r="210" ht="21.0" customHeight="1">
      <c r="A210" s="43"/>
      <c r="B210" s="229"/>
      <c r="C210" s="229"/>
      <c r="D210" s="230"/>
      <c r="E210" s="230"/>
      <c r="F210" s="230"/>
      <c r="G210" s="231"/>
      <c r="H210" s="231"/>
      <c r="I210" s="231"/>
      <c r="J210" s="231"/>
      <c r="K210" s="231"/>
      <c r="L210" s="231"/>
      <c r="M210" s="231"/>
      <c r="N210" s="231"/>
      <c r="O210" s="231"/>
      <c r="P210" s="232"/>
      <c r="Q210" s="43"/>
      <c r="R210" s="43"/>
      <c r="S210" s="43"/>
      <c r="T210" s="43"/>
      <c r="U210" s="43"/>
      <c r="V210" s="43"/>
      <c r="W210" s="43"/>
      <c r="X210" s="43"/>
      <c r="Y210" s="43"/>
      <c r="Z210" s="43"/>
      <c r="AA210" s="43"/>
    </row>
    <row r="211" ht="21.0" customHeight="1">
      <c r="A211" s="43"/>
      <c r="B211" s="229"/>
      <c r="C211" s="229"/>
      <c r="D211" s="230"/>
      <c r="E211" s="230"/>
      <c r="F211" s="230"/>
      <c r="G211" s="231"/>
      <c r="H211" s="231"/>
      <c r="I211" s="231"/>
      <c r="J211" s="231"/>
      <c r="K211" s="231"/>
      <c r="L211" s="231"/>
      <c r="M211" s="231"/>
      <c r="N211" s="231"/>
      <c r="O211" s="231"/>
      <c r="P211" s="232"/>
      <c r="Q211" s="43"/>
      <c r="R211" s="43"/>
      <c r="S211" s="43"/>
      <c r="T211" s="43"/>
      <c r="U211" s="43"/>
      <c r="V211" s="43"/>
      <c r="W211" s="43"/>
      <c r="X211" s="43"/>
      <c r="Y211" s="43"/>
      <c r="Z211" s="43"/>
      <c r="AA211" s="43"/>
    </row>
    <row r="212" ht="21.0" customHeight="1">
      <c r="A212" s="43"/>
      <c r="B212" s="229"/>
      <c r="C212" s="229"/>
      <c r="D212" s="230"/>
      <c r="E212" s="230"/>
      <c r="F212" s="230"/>
      <c r="G212" s="231"/>
      <c r="H212" s="231"/>
      <c r="I212" s="231"/>
      <c r="J212" s="231"/>
      <c r="K212" s="231"/>
      <c r="L212" s="231"/>
      <c r="M212" s="231"/>
      <c r="N212" s="231"/>
      <c r="O212" s="231"/>
      <c r="P212" s="232"/>
      <c r="Q212" s="43"/>
      <c r="R212" s="43"/>
      <c r="S212" s="43"/>
      <c r="T212" s="43"/>
      <c r="U212" s="43"/>
      <c r="V212" s="43"/>
      <c r="W212" s="43"/>
      <c r="X212" s="43"/>
      <c r="Y212" s="43"/>
      <c r="Z212" s="43"/>
      <c r="AA212" s="43"/>
    </row>
    <row r="213" ht="21.0" customHeight="1">
      <c r="A213" s="43"/>
      <c r="B213" s="229"/>
      <c r="C213" s="229"/>
      <c r="D213" s="230"/>
      <c r="E213" s="230"/>
      <c r="F213" s="230"/>
      <c r="G213" s="231"/>
      <c r="H213" s="231"/>
      <c r="I213" s="231"/>
      <c r="J213" s="231"/>
      <c r="K213" s="231"/>
      <c r="L213" s="231"/>
      <c r="M213" s="231"/>
      <c r="N213" s="231"/>
      <c r="O213" s="231"/>
      <c r="P213" s="232"/>
      <c r="Q213" s="43"/>
      <c r="R213" s="43"/>
      <c r="S213" s="43"/>
      <c r="T213" s="43"/>
      <c r="U213" s="43"/>
      <c r="V213" s="43"/>
      <c r="W213" s="43"/>
      <c r="X213" s="43"/>
      <c r="Y213" s="43"/>
      <c r="Z213" s="43"/>
      <c r="AA213" s="43"/>
    </row>
    <row r="214" ht="21.0" customHeight="1">
      <c r="A214" s="43"/>
      <c r="B214" s="229"/>
      <c r="C214" s="229"/>
      <c r="D214" s="230"/>
      <c r="E214" s="230"/>
      <c r="F214" s="230"/>
      <c r="G214" s="231"/>
      <c r="H214" s="231"/>
      <c r="I214" s="231"/>
      <c r="J214" s="231"/>
      <c r="K214" s="231"/>
      <c r="L214" s="231"/>
      <c r="M214" s="231"/>
      <c r="N214" s="231"/>
      <c r="O214" s="231"/>
      <c r="P214" s="232"/>
      <c r="Q214" s="43"/>
      <c r="R214" s="43"/>
      <c r="S214" s="43"/>
      <c r="T214" s="43"/>
      <c r="U214" s="43"/>
      <c r="V214" s="43"/>
      <c r="W214" s="43"/>
      <c r="X214" s="43"/>
      <c r="Y214" s="43"/>
      <c r="Z214" s="43"/>
      <c r="AA214" s="43"/>
    </row>
    <row r="215" ht="21.0" customHeight="1">
      <c r="A215" s="43"/>
      <c r="B215" s="229"/>
      <c r="C215" s="229"/>
      <c r="D215" s="230"/>
      <c r="E215" s="230"/>
      <c r="F215" s="230"/>
      <c r="G215" s="231"/>
      <c r="H215" s="231"/>
      <c r="I215" s="231"/>
      <c r="J215" s="231"/>
      <c r="K215" s="231"/>
      <c r="L215" s="231"/>
      <c r="M215" s="231"/>
      <c r="N215" s="231"/>
      <c r="O215" s="231"/>
      <c r="P215" s="232"/>
      <c r="Q215" s="43"/>
      <c r="R215" s="43"/>
      <c r="S215" s="43"/>
      <c r="T215" s="43"/>
      <c r="U215" s="43"/>
      <c r="V215" s="43"/>
      <c r="W215" s="43"/>
      <c r="X215" s="43"/>
      <c r="Y215" s="43"/>
      <c r="Z215" s="43"/>
      <c r="AA215" s="43"/>
    </row>
    <row r="216" ht="21.0" customHeight="1">
      <c r="A216" s="43"/>
      <c r="B216" s="229"/>
      <c r="C216" s="229"/>
      <c r="D216" s="230"/>
      <c r="E216" s="230"/>
      <c r="F216" s="230"/>
      <c r="G216" s="231"/>
      <c r="H216" s="231"/>
      <c r="I216" s="231"/>
      <c r="J216" s="231"/>
      <c r="K216" s="231"/>
      <c r="L216" s="231"/>
      <c r="M216" s="231"/>
      <c r="N216" s="231"/>
      <c r="O216" s="231"/>
      <c r="P216" s="232"/>
      <c r="Q216" s="43"/>
      <c r="R216" s="43"/>
      <c r="S216" s="43"/>
      <c r="T216" s="43"/>
      <c r="U216" s="43"/>
      <c r="V216" s="43"/>
      <c r="W216" s="43"/>
      <c r="X216" s="43"/>
      <c r="Y216" s="43"/>
      <c r="Z216" s="43"/>
      <c r="AA216" s="43"/>
    </row>
    <row r="217" ht="21.0" customHeight="1">
      <c r="A217" s="43"/>
      <c r="B217" s="229"/>
      <c r="C217" s="229"/>
      <c r="D217" s="230"/>
      <c r="E217" s="230"/>
      <c r="F217" s="230"/>
      <c r="G217" s="231"/>
      <c r="H217" s="231"/>
      <c r="I217" s="231"/>
      <c r="J217" s="231"/>
      <c r="K217" s="231"/>
      <c r="L217" s="231"/>
      <c r="M217" s="231"/>
      <c r="N217" s="231"/>
      <c r="O217" s="231"/>
      <c r="P217" s="232"/>
      <c r="Q217" s="43"/>
      <c r="R217" s="43"/>
      <c r="S217" s="43"/>
      <c r="T217" s="43"/>
      <c r="U217" s="43"/>
      <c r="V217" s="43"/>
      <c r="W217" s="43"/>
      <c r="X217" s="43"/>
      <c r="Y217" s="43"/>
      <c r="Z217" s="43"/>
      <c r="AA217" s="43"/>
    </row>
    <row r="218" ht="21.0" customHeight="1">
      <c r="A218" s="43"/>
      <c r="B218" s="229"/>
      <c r="C218" s="229"/>
      <c r="D218" s="230"/>
      <c r="E218" s="230"/>
      <c r="F218" s="230"/>
      <c r="G218" s="231"/>
      <c r="H218" s="231"/>
      <c r="I218" s="231"/>
      <c r="J218" s="231"/>
      <c r="K218" s="231"/>
      <c r="L218" s="231"/>
      <c r="M218" s="231"/>
      <c r="N218" s="231"/>
      <c r="O218" s="231"/>
      <c r="P218" s="232"/>
      <c r="Q218" s="43"/>
      <c r="R218" s="43"/>
      <c r="S218" s="43"/>
      <c r="T218" s="43"/>
      <c r="U218" s="43"/>
      <c r="V218" s="43"/>
      <c r="W218" s="43"/>
      <c r="X218" s="43"/>
      <c r="Y218" s="43"/>
      <c r="Z218" s="43"/>
      <c r="AA218" s="43"/>
    </row>
    <row r="219" ht="21.0" customHeight="1">
      <c r="A219" s="43"/>
      <c r="B219" s="229"/>
      <c r="C219" s="229"/>
      <c r="D219" s="230"/>
      <c r="E219" s="230"/>
      <c r="F219" s="230"/>
      <c r="G219" s="231"/>
      <c r="H219" s="231"/>
      <c r="I219" s="231"/>
      <c r="J219" s="231"/>
      <c r="K219" s="231"/>
      <c r="L219" s="231"/>
      <c r="M219" s="231"/>
      <c r="N219" s="231"/>
      <c r="O219" s="231"/>
      <c r="P219" s="232"/>
      <c r="Q219" s="43"/>
      <c r="R219" s="43"/>
      <c r="S219" s="43"/>
      <c r="T219" s="43"/>
      <c r="U219" s="43"/>
      <c r="V219" s="43"/>
      <c r="W219" s="43"/>
      <c r="X219" s="43"/>
      <c r="Y219" s="43"/>
      <c r="Z219" s="43"/>
      <c r="AA219" s="43"/>
    </row>
    <row r="220" ht="21.0" customHeight="1">
      <c r="A220" s="43"/>
      <c r="B220" s="229"/>
      <c r="C220" s="229"/>
      <c r="D220" s="230"/>
      <c r="E220" s="230"/>
      <c r="F220" s="230"/>
      <c r="G220" s="231"/>
      <c r="H220" s="231"/>
      <c r="I220" s="231"/>
      <c r="J220" s="231"/>
      <c r="K220" s="231"/>
      <c r="L220" s="231"/>
      <c r="M220" s="231"/>
      <c r="N220" s="231"/>
      <c r="O220" s="231"/>
      <c r="P220" s="232"/>
      <c r="Q220" s="43"/>
      <c r="R220" s="43"/>
      <c r="S220" s="43"/>
      <c r="T220" s="43"/>
      <c r="U220" s="43"/>
      <c r="V220" s="43"/>
      <c r="W220" s="43"/>
      <c r="X220" s="43"/>
      <c r="Y220" s="43"/>
      <c r="Z220" s="43"/>
      <c r="AA220" s="43"/>
    </row>
    <row r="221" ht="21.0" customHeight="1">
      <c r="A221" s="43"/>
      <c r="B221" s="229"/>
      <c r="C221" s="229"/>
      <c r="D221" s="230"/>
      <c r="E221" s="230"/>
      <c r="F221" s="230"/>
      <c r="G221" s="231"/>
      <c r="H221" s="231"/>
      <c r="I221" s="231"/>
      <c r="J221" s="231"/>
      <c r="K221" s="231"/>
      <c r="L221" s="231"/>
      <c r="M221" s="231"/>
      <c r="N221" s="231"/>
      <c r="O221" s="231"/>
      <c r="P221" s="232"/>
      <c r="Q221" s="43"/>
      <c r="R221" s="43"/>
      <c r="S221" s="43"/>
      <c r="T221" s="43"/>
      <c r="U221" s="43"/>
      <c r="V221" s="43"/>
      <c r="W221" s="43"/>
      <c r="X221" s="43"/>
      <c r="Y221" s="43"/>
      <c r="Z221" s="43"/>
      <c r="AA221" s="43"/>
    </row>
    <row r="222" ht="21.0" customHeight="1">
      <c r="A222" s="43"/>
      <c r="B222" s="229"/>
      <c r="C222" s="229"/>
      <c r="D222" s="230"/>
      <c r="E222" s="230"/>
      <c r="F222" s="230"/>
      <c r="G222" s="231"/>
      <c r="H222" s="231"/>
      <c r="I222" s="231"/>
      <c r="J222" s="231"/>
      <c r="K222" s="231"/>
      <c r="L222" s="231"/>
      <c r="M222" s="231"/>
      <c r="N222" s="231"/>
      <c r="O222" s="231"/>
      <c r="P222" s="232"/>
      <c r="Q222" s="43"/>
      <c r="R222" s="43"/>
      <c r="S222" s="43"/>
      <c r="T222" s="43"/>
      <c r="U222" s="43"/>
      <c r="V222" s="43"/>
      <c r="W222" s="43"/>
      <c r="X222" s="43"/>
      <c r="Y222" s="43"/>
      <c r="Z222" s="43"/>
      <c r="AA222" s="43"/>
    </row>
    <row r="223" ht="21.0" customHeight="1">
      <c r="A223" s="43"/>
      <c r="B223" s="229"/>
      <c r="C223" s="229"/>
      <c r="D223" s="230"/>
      <c r="E223" s="230"/>
      <c r="F223" s="230"/>
      <c r="G223" s="231"/>
      <c r="H223" s="231"/>
      <c r="I223" s="231"/>
      <c r="J223" s="231"/>
      <c r="K223" s="231"/>
      <c r="L223" s="231"/>
      <c r="M223" s="231"/>
      <c r="N223" s="231"/>
      <c r="O223" s="231"/>
      <c r="P223" s="232"/>
      <c r="Q223" s="43"/>
      <c r="R223" s="43"/>
      <c r="S223" s="43"/>
      <c r="T223" s="43"/>
      <c r="U223" s="43"/>
      <c r="V223" s="43"/>
      <c r="W223" s="43"/>
      <c r="X223" s="43"/>
      <c r="Y223" s="43"/>
      <c r="Z223" s="43"/>
      <c r="AA223" s="43"/>
    </row>
    <row r="224" ht="21.0" customHeight="1">
      <c r="A224" s="43"/>
      <c r="B224" s="229"/>
      <c r="C224" s="229"/>
      <c r="D224" s="230"/>
      <c r="E224" s="230"/>
      <c r="F224" s="230"/>
      <c r="G224" s="231"/>
      <c r="H224" s="231"/>
      <c r="I224" s="231"/>
      <c r="J224" s="231"/>
      <c r="K224" s="231"/>
      <c r="L224" s="231"/>
      <c r="M224" s="231"/>
      <c r="N224" s="231"/>
      <c r="O224" s="231"/>
      <c r="P224" s="232"/>
      <c r="Q224" s="43"/>
      <c r="R224" s="43"/>
      <c r="S224" s="43"/>
      <c r="T224" s="43"/>
      <c r="U224" s="43"/>
      <c r="V224" s="43"/>
      <c r="W224" s="43"/>
      <c r="X224" s="43"/>
      <c r="Y224" s="43"/>
      <c r="Z224" s="43"/>
      <c r="AA224" s="43"/>
    </row>
    <row r="225" ht="21.0" customHeight="1">
      <c r="A225" s="43"/>
      <c r="B225" s="229"/>
      <c r="C225" s="229"/>
      <c r="D225" s="230"/>
      <c r="E225" s="230"/>
      <c r="F225" s="230"/>
      <c r="G225" s="231"/>
      <c r="H225" s="231"/>
      <c r="I225" s="231"/>
      <c r="J225" s="231"/>
      <c r="K225" s="231"/>
      <c r="L225" s="231"/>
      <c r="M225" s="231"/>
      <c r="N225" s="231"/>
      <c r="O225" s="231"/>
      <c r="P225" s="232"/>
      <c r="Q225" s="43"/>
      <c r="R225" s="43"/>
      <c r="S225" s="43"/>
      <c r="T225" s="43"/>
      <c r="U225" s="43"/>
      <c r="V225" s="43"/>
      <c r="W225" s="43"/>
      <c r="X225" s="43"/>
      <c r="Y225" s="43"/>
      <c r="Z225" s="43"/>
      <c r="AA225" s="43"/>
    </row>
    <row r="226" ht="21.0" customHeight="1">
      <c r="A226" s="43"/>
      <c r="B226" s="229"/>
      <c r="C226" s="229"/>
      <c r="D226" s="230"/>
      <c r="E226" s="230"/>
      <c r="F226" s="230"/>
      <c r="G226" s="231"/>
      <c r="H226" s="231"/>
      <c r="I226" s="231"/>
      <c r="J226" s="231"/>
      <c r="K226" s="231"/>
      <c r="L226" s="231"/>
      <c r="M226" s="231"/>
      <c r="N226" s="231"/>
      <c r="O226" s="231"/>
      <c r="P226" s="232"/>
      <c r="Q226" s="43"/>
      <c r="R226" s="43"/>
      <c r="S226" s="43"/>
      <c r="T226" s="43"/>
      <c r="U226" s="43"/>
      <c r="V226" s="43"/>
      <c r="W226" s="43"/>
      <c r="X226" s="43"/>
      <c r="Y226" s="43"/>
      <c r="Z226" s="43"/>
      <c r="AA226" s="43"/>
    </row>
    <row r="227" ht="21.0" customHeight="1">
      <c r="A227" s="43"/>
      <c r="B227" s="229"/>
      <c r="C227" s="229"/>
      <c r="D227" s="230"/>
      <c r="E227" s="230"/>
      <c r="F227" s="230"/>
      <c r="G227" s="231"/>
      <c r="H227" s="231"/>
      <c r="I227" s="231"/>
      <c r="J227" s="231"/>
      <c r="K227" s="231"/>
      <c r="L227" s="231"/>
      <c r="M227" s="231"/>
      <c r="N227" s="231"/>
      <c r="O227" s="231"/>
      <c r="P227" s="232"/>
      <c r="Q227" s="43"/>
      <c r="R227" s="43"/>
      <c r="S227" s="43"/>
      <c r="T227" s="43"/>
      <c r="U227" s="43"/>
      <c r="V227" s="43"/>
      <c r="W227" s="43"/>
      <c r="X227" s="43"/>
      <c r="Y227" s="43"/>
      <c r="Z227" s="43"/>
      <c r="AA227" s="43"/>
    </row>
    <row r="228" ht="21.0" customHeight="1">
      <c r="A228" s="43"/>
      <c r="B228" s="229"/>
      <c r="C228" s="229"/>
      <c r="D228" s="230"/>
      <c r="E228" s="230"/>
      <c r="F228" s="230"/>
      <c r="G228" s="231"/>
      <c r="H228" s="231"/>
      <c r="I228" s="231"/>
      <c r="J228" s="231"/>
      <c r="K228" s="231"/>
      <c r="L228" s="231"/>
      <c r="M228" s="231"/>
      <c r="N228" s="231"/>
      <c r="O228" s="231"/>
      <c r="P228" s="232"/>
      <c r="Q228" s="43"/>
      <c r="R228" s="43"/>
      <c r="S228" s="43"/>
      <c r="T228" s="43"/>
      <c r="U228" s="43"/>
      <c r="V228" s="43"/>
      <c r="W228" s="43"/>
      <c r="X228" s="43"/>
      <c r="Y228" s="43"/>
      <c r="Z228" s="43"/>
      <c r="AA228" s="43"/>
    </row>
    <row r="229" ht="21.0" customHeight="1">
      <c r="A229" s="43"/>
      <c r="B229" s="229"/>
      <c r="C229" s="229"/>
      <c r="D229" s="230"/>
      <c r="E229" s="230"/>
      <c r="F229" s="230"/>
      <c r="G229" s="231"/>
      <c r="H229" s="231"/>
      <c r="I229" s="231"/>
      <c r="J229" s="231"/>
      <c r="K229" s="231"/>
      <c r="L229" s="231"/>
      <c r="M229" s="231"/>
      <c r="N229" s="231"/>
      <c r="O229" s="231"/>
      <c r="P229" s="232"/>
      <c r="Q229" s="43"/>
      <c r="R229" s="43"/>
      <c r="S229" s="43"/>
      <c r="T229" s="43"/>
      <c r="U229" s="43"/>
      <c r="V229" s="43"/>
      <c r="W229" s="43"/>
      <c r="X229" s="43"/>
      <c r="Y229" s="43"/>
      <c r="Z229" s="43"/>
      <c r="AA229" s="43"/>
    </row>
    <row r="230" ht="21.0" customHeight="1">
      <c r="A230" s="43"/>
      <c r="B230" s="229"/>
      <c r="C230" s="229"/>
      <c r="D230" s="230"/>
      <c r="E230" s="230"/>
      <c r="F230" s="230"/>
      <c r="G230" s="231"/>
      <c r="H230" s="231"/>
      <c r="I230" s="231"/>
      <c r="J230" s="231"/>
      <c r="K230" s="231"/>
      <c r="L230" s="231"/>
      <c r="M230" s="231"/>
      <c r="N230" s="231"/>
      <c r="O230" s="231"/>
      <c r="P230" s="232"/>
      <c r="Q230" s="43"/>
      <c r="R230" s="43"/>
      <c r="S230" s="43"/>
      <c r="T230" s="43"/>
      <c r="U230" s="43"/>
      <c r="V230" s="43"/>
      <c r="W230" s="43"/>
      <c r="X230" s="43"/>
      <c r="Y230" s="43"/>
      <c r="Z230" s="43"/>
      <c r="AA230" s="43"/>
    </row>
    <row r="231" ht="21.0" customHeight="1">
      <c r="A231" s="43"/>
      <c r="B231" s="229"/>
      <c r="C231" s="229"/>
      <c r="D231" s="230"/>
      <c r="E231" s="230"/>
      <c r="F231" s="230"/>
      <c r="G231" s="231"/>
      <c r="H231" s="231"/>
      <c r="I231" s="231"/>
      <c r="J231" s="231"/>
      <c r="K231" s="231"/>
      <c r="L231" s="231"/>
      <c r="M231" s="231"/>
      <c r="N231" s="231"/>
      <c r="O231" s="231"/>
      <c r="P231" s="232"/>
      <c r="Q231" s="43"/>
      <c r="R231" s="43"/>
      <c r="S231" s="43"/>
      <c r="T231" s="43"/>
      <c r="U231" s="43"/>
      <c r="V231" s="43"/>
      <c r="W231" s="43"/>
      <c r="X231" s="43"/>
      <c r="Y231" s="43"/>
      <c r="Z231" s="43"/>
      <c r="AA231" s="43"/>
    </row>
    <row r="232" ht="21.0" customHeight="1">
      <c r="A232" s="43"/>
      <c r="B232" s="229"/>
      <c r="C232" s="229"/>
      <c r="D232" s="230"/>
      <c r="E232" s="230"/>
      <c r="F232" s="230"/>
      <c r="G232" s="231"/>
      <c r="H232" s="231"/>
      <c r="I232" s="231"/>
      <c r="J232" s="231"/>
      <c r="K232" s="231"/>
      <c r="L232" s="231"/>
      <c r="M232" s="231"/>
      <c r="N232" s="231"/>
      <c r="O232" s="231"/>
      <c r="P232" s="232"/>
      <c r="Q232" s="43"/>
      <c r="R232" s="43"/>
      <c r="S232" s="43"/>
      <c r="T232" s="43"/>
      <c r="U232" s="43"/>
      <c r="V232" s="43"/>
      <c r="W232" s="43"/>
      <c r="X232" s="43"/>
      <c r="Y232" s="43"/>
      <c r="Z232" s="43"/>
      <c r="AA232" s="43"/>
    </row>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autoFilter ref="$B$5:$P$177"/>
  <mergeCells count="6">
    <mergeCell ref="B2:D2"/>
    <mergeCell ref="G2:P2"/>
    <mergeCell ref="B4:E4"/>
    <mergeCell ref="G4:H4"/>
    <mergeCell ref="I4:J4"/>
    <mergeCell ref="L4:N4"/>
  </mergeCells>
  <printOptions gridLines="1" horizontalCentered="1"/>
  <pageMargins bottom="0.75" footer="0.0" header="0.0" left="0.7" right="0.7" top="0.75"/>
  <pageSetup paperSize="9" cellComments="atEnd" orientation="portrait" pageOrder="overThenDown"/>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9C27B0"/>
    <outlinePr summaryBelow="0" summaryRight="0"/>
    <pageSetUpPr/>
  </sheetPr>
  <sheetViews>
    <sheetView showGridLines="0" workbookViewId="0"/>
  </sheetViews>
  <sheetFormatPr customHeight="1" defaultColWidth="12.63" defaultRowHeight="15.0"/>
  <cols>
    <col customWidth="1" min="1" max="1" width="5.13"/>
    <col customWidth="1" min="2" max="3" width="13.38"/>
    <col customWidth="1" min="4" max="4" width="16.13"/>
    <col customWidth="1" min="5" max="5" width="5.5"/>
    <col customWidth="1" min="6" max="6" width="14.13"/>
    <col customWidth="1" min="7" max="7" width="12.0"/>
    <col customWidth="1" min="8" max="8" width="10.5"/>
    <col customWidth="1" min="9" max="9" width="11.0"/>
    <col customWidth="1" min="10" max="10" width="10.25"/>
    <col customWidth="1" min="11" max="11" width="13.63"/>
    <col customWidth="1" min="12" max="12" width="16.13"/>
    <col customWidth="1" min="13" max="13" width="8.5"/>
    <col customWidth="1" min="14" max="15" width="14.25"/>
    <col customWidth="1" min="16" max="16" width="17.75"/>
    <col customWidth="1" min="17" max="27" width="5.13"/>
  </cols>
  <sheetData>
    <row r="1" ht="6.0" customHeight="1">
      <c r="A1" s="173"/>
      <c r="B1" s="173"/>
      <c r="C1" s="173"/>
      <c r="D1" s="173"/>
      <c r="E1" s="173"/>
      <c r="F1" s="173"/>
      <c r="G1" s="173"/>
      <c r="H1" s="173"/>
      <c r="I1" s="173"/>
      <c r="J1" s="173"/>
      <c r="K1" s="173"/>
      <c r="L1" s="173"/>
      <c r="M1" s="173"/>
      <c r="N1" s="173"/>
      <c r="O1" s="173"/>
      <c r="P1" s="173"/>
      <c r="Q1" s="173"/>
      <c r="R1" s="173"/>
      <c r="S1" s="173"/>
      <c r="T1" s="173"/>
      <c r="U1" s="173"/>
      <c r="V1" s="173"/>
      <c r="W1" s="173"/>
      <c r="X1" s="173"/>
      <c r="Y1" s="173"/>
      <c r="Z1" s="173"/>
      <c r="AA1" s="173"/>
    </row>
    <row r="2" ht="66.0" customHeight="1">
      <c r="A2" s="43"/>
      <c r="B2" s="174" t="s">
        <v>19</v>
      </c>
      <c r="E2" s="43"/>
      <c r="F2" s="43"/>
      <c r="G2" s="175" t="s">
        <v>104</v>
      </c>
      <c r="Q2" s="43"/>
      <c r="R2" s="43"/>
      <c r="S2" s="43"/>
      <c r="T2" s="43"/>
      <c r="U2" s="43"/>
      <c r="V2" s="43"/>
      <c r="W2" s="43"/>
      <c r="X2" s="43"/>
      <c r="Y2" s="43"/>
      <c r="Z2" s="43"/>
      <c r="AA2" s="43"/>
    </row>
    <row r="3" ht="12.0" customHeight="1">
      <c r="A3" s="43"/>
      <c r="B3" s="43"/>
      <c r="C3" s="43"/>
      <c r="D3" s="176" t="s">
        <v>105</v>
      </c>
      <c r="E3" s="43">
        <f>SUM(C6,C15,C36)</f>
        <v>0</v>
      </c>
      <c r="F3" s="176" t="s">
        <v>106</v>
      </c>
      <c r="G3" s="43">
        <f>SUM(C6,C15,C84)</f>
        <v>0</v>
      </c>
      <c r="H3" s="43"/>
      <c r="I3" s="43"/>
      <c r="J3" s="43"/>
      <c r="K3" s="43"/>
      <c r="L3" s="43"/>
      <c r="M3" s="43"/>
      <c r="N3" s="43"/>
      <c r="O3" s="43"/>
      <c r="P3" s="43"/>
      <c r="Q3" s="43"/>
      <c r="R3" s="43"/>
      <c r="S3" s="43"/>
      <c r="T3" s="43"/>
      <c r="U3" s="43"/>
      <c r="V3" s="43"/>
      <c r="W3" s="43"/>
      <c r="X3" s="43"/>
      <c r="Y3" s="43"/>
      <c r="Z3" s="43"/>
      <c r="AA3" s="43"/>
    </row>
    <row r="4" ht="22.5" customHeight="1">
      <c r="A4" s="177"/>
      <c r="B4" s="178" t="s">
        <v>107</v>
      </c>
      <c r="F4" s="179"/>
      <c r="G4" s="180" t="s">
        <v>108</v>
      </c>
      <c r="I4" s="180" t="s">
        <v>109</v>
      </c>
      <c r="K4" s="180"/>
      <c r="L4" s="180" t="s">
        <v>110</v>
      </c>
      <c r="O4" s="181"/>
      <c r="P4" s="177"/>
      <c r="Q4" s="177"/>
      <c r="R4" s="177"/>
      <c r="S4" s="177"/>
      <c r="T4" s="177"/>
      <c r="U4" s="177"/>
      <c r="V4" s="177"/>
      <c r="W4" s="177"/>
      <c r="X4" s="177"/>
      <c r="Y4" s="177"/>
      <c r="Z4" s="177"/>
      <c r="AA4" s="177"/>
    </row>
    <row r="5" ht="24.0" customHeight="1">
      <c r="A5" s="182"/>
      <c r="B5" s="183" t="s">
        <v>111</v>
      </c>
      <c r="C5" s="183" t="s">
        <v>48</v>
      </c>
      <c r="D5" s="183" t="s">
        <v>112</v>
      </c>
      <c r="E5" s="183" t="s">
        <v>113</v>
      </c>
      <c r="F5" s="184" t="s">
        <v>114</v>
      </c>
      <c r="G5" s="185" t="s">
        <v>87</v>
      </c>
      <c r="H5" s="186" t="s">
        <v>115</v>
      </c>
      <c r="I5" s="185" t="s">
        <v>116</v>
      </c>
      <c r="J5" s="186" t="s">
        <v>117</v>
      </c>
      <c r="K5" s="186" t="s">
        <v>117</v>
      </c>
      <c r="L5" s="185" t="s">
        <v>118</v>
      </c>
      <c r="M5" s="186" t="s">
        <v>119</v>
      </c>
      <c r="N5" s="186" t="s">
        <v>120</v>
      </c>
      <c r="O5" s="186" t="s">
        <v>121</v>
      </c>
      <c r="P5" s="187" t="s">
        <v>122</v>
      </c>
      <c r="Q5" s="182"/>
      <c r="R5" s="182"/>
      <c r="S5" s="182"/>
      <c r="T5" s="182"/>
      <c r="U5" s="182"/>
      <c r="V5" s="182"/>
      <c r="W5" s="182"/>
      <c r="X5" s="182"/>
      <c r="Y5" s="182"/>
      <c r="Z5" s="182"/>
      <c r="AA5" s="182"/>
    </row>
    <row r="6" ht="21.0" customHeight="1">
      <c r="A6" s="177"/>
      <c r="B6" s="188" t="s">
        <v>123</v>
      </c>
      <c r="C6" s="188">
        <f>COUNTA(B7:B14)</f>
        <v>0</v>
      </c>
      <c r="D6" s="188"/>
      <c r="E6" s="188"/>
      <c r="F6" s="188"/>
      <c r="G6" s="189">
        <f>COUNTA(G7:G38)</f>
        <v>0</v>
      </c>
      <c r="H6" s="190"/>
      <c r="I6" s="191"/>
      <c r="J6" s="191"/>
      <c r="K6" s="190"/>
      <c r="L6" s="191"/>
      <c r="M6" s="191"/>
      <c r="N6" s="191"/>
      <c r="O6" s="190"/>
      <c r="P6" s="192"/>
      <c r="Q6" s="177"/>
      <c r="R6" s="177"/>
      <c r="S6" s="177"/>
      <c r="T6" s="177"/>
      <c r="U6" s="177"/>
      <c r="V6" s="177"/>
      <c r="W6" s="177"/>
      <c r="X6" s="177"/>
      <c r="Y6" s="177"/>
      <c r="Z6" s="177"/>
      <c r="AA6" s="177"/>
    </row>
    <row r="7" ht="21.0" customHeight="1">
      <c r="A7" s="43"/>
      <c r="B7" s="193"/>
      <c r="C7" s="194"/>
      <c r="D7" s="195"/>
      <c r="E7" s="195"/>
      <c r="F7" s="195"/>
      <c r="G7" s="196"/>
      <c r="H7" s="197"/>
      <c r="I7" s="198"/>
      <c r="J7" s="198"/>
      <c r="K7" s="197"/>
      <c r="L7" s="198"/>
      <c r="M7" s="198"/>
      <c r="N7" s="198"/>
      <c r="O7" s="197"/>
      <c r="P7" s="199"/>
      <c r="Q7" s="43"/>
      <c r="R7" s="43"/>
      <c r="S7" s="43"/>
      <c r="T7" s="43"/>
      <c r="U7" s="43"/>
      <c r="V7" s="43"/>
      <c r="W7" s="43"/>
      <c r="X7" s="43"/>
      <c r="Y7" s="43"/>
      <c r="Z7" s="43"/>
      <c r="AA7" s="43"/>
    </row>
    <row r="8" ht="21.0" customHeight="1">
      <c r="A8" s="43"/>
      <c r="B8" s="193"/>
      <c r="C8" s="194"/>
      <c r="D8" s="195"/>
      <c r="E8" s="195"/>
      <c r="F8" s="195"/>
      <c r="G8" s="196"/>
      <c r="H8" s="197"/>
      <c r="I8" s="198"/>
      <c r="J8" s="198"/>
      <c r="K8" s="197"/>
      <c r="L8" s="198"/>
      <c r="M8" s="198"/>
      <c r="N8" s="198"/>
      <c r="O8" s="197"/>
      <c r="P8" s="199"/>
      <c r="Q8" s="43"/>
      <c r="R8" s="43"/>
      <c r="S8" s="43"/>
      <c r="T8" s="43"/>
      <c r="U8" s="43"/>
      <c r="V8" s="43"/>
      <c r="W8" s="43"/>
      <c r="X8" s="43"/>
      <c r="Y8" s="43"/>
      <c r="Z8" s="43"/>
      <c r="AA8" s="43"/>
    </row>
    <row r="9" ht="21.0" customHeight="1">
      <c r="A9" s="43"/>
      <c r="B9" s="193"/>
      <c r="C9" s="194"/>
      <c r="D9" s="195"/>
      <c r="E9" s="195"/>
      <c r="F9" s="195"/>
      <c r="G9" s="196"/>
      <c r="H9" s="197"/>
      <c r="L9" s="198"/>
      <c r="M9" s="198"/>
      <c r="N9" s="198"/>
      <c r="O9" s="197"/>
      <c r="P9" s="199"/>
      <c r="Q9" s="43"/>
      <c r="R9" s="43"/>
      <c r="S9" s="43"/>
      <c r="T9" s="43"/>
      <c r="U9" s="43"/>
      <c r="V9" s="43"/>
      <c r="W9" s="43"/>
      <c r="X9" s="43"/>
      <c r="Y9" s="43"/>
      <c r="Z9" s="43"/>
      <c r="AA9" s="43"/>
    </row>
    <row r="10" ht="21.0" customHeight="1">
      <c r="A10" s="43"/>
      <c r="B10" s="193"/>
      <c r="C10" s="194"/>
      <c r="D10" s="195"/>
      <c r="E10" s="195"/>
      <c r="F10" s="195"/>
      <c r="G10" s="196"/>
      <c r="H10" s="197"/>
      <c r="L10" s="198"/>
      <c r="M10" s="198"/>
      <c r="N10" s="198"/>
      <c r="O10" s="197"/>
      <c r="P10" s="199"/>
      <c r="Q10" s="43"/>
      <c r="R10" s="43"/>
      <c r="S10" s="43"/>
      <c r="T10" s="43"/>
      <c r="U10" s="43"/>
      <c r="V10" s="43"/>
      <c r="W10" s="43"/>
      <c r="X10" s="43"/>
      <c r="Y10" s="43"/>
      <c r="Z10" s="43"/>
      <c r="AA10" s="43"/>
    </row>
    <row r="11" ht="21.0" customHeight="1">
      <c r="A11" s="43"/>
      <c r="B11" s="193"/>
      <c r="C11" s="194"/>
      <c r="D11" s="195"/>
      <c r="E11" s="195"/>
      <c r="F11" s="195"/>
      <c r="G11" s="196"/>
      <c r="H11" s="197"/>
      <c r="L11" s="198"/>
      <c r="M11" s="198"/>
      <c r="N11" s="198"/>
      <c r="O11" s="197"/>
      <c r="P11" s="199"/>
      <c r="Q11" s="43"/>
      <c r="R11" s="43"/>
      <c r="S11" s="43"/>
      <c r="T11" s="43"/>
      <c r="U11" s="43"/>
      <c r="V11" s="43"/>
      <c r="W11" s="43"/>
      <c r="X11" s="43"/>
      <c r="Y11" s="43"/>
      <c r="Z11" s="43"/>
      <c r="AA11" s="43"/>
    </row>
    <row r="12" ht="21.0" customHeight="1">
      <c r="A12" s="43"/>
      <c r="B12" s="193"/>
      <c r="C12" s="194"/>
      <c r="D12" s="195"/>
      <c r="E12" s="195"/>
      <c r="F12" s="195"/>
      <c r="G12" s="196"/>
      <c r="H12" s="197"/>
      <c r="L12" s="198"/>
      <c r="M12" s="198"/>
      <c r="N12" s="198"/>
      <c r="O12" s="197"/>
      <c r="P12" s="199"/>
      <c r="Q12" s="43"/>
      <c r="R12" s="43"/>
      <c r="S12" s="43"/>
      <c r="T12" s="43"/>
      <c r="U12" s="43"/>
      <c r="V12" s="43"/>
      <c r="W12" s="43"/>
      <c r="X12" s="43"/>
      <c r="Y12" s="43"/>
      <c r="Z12" s="43"/>
      <c r="AA12" s="43"/>
    </row>
    <row r="13" ht="21.0" customHeight="1">
      <c r="A13" s="43"/>
      <c r="B13" s="193"/>
      <c r="C13" s="194"/>
      <c r="D13" s="195"/>
      <c r="E13" s="195"/>
      <c r="F13" s="195"/>
      <c r="G13" s="196"/>
      <c r="H13" s="197"/>
      <c r="L13" s="198"/>
      <c r="M13" s="198"/>
      <c r="N13" s="198"/>
      <c r="O13" s="197"/>
      <c r="P13" s="199"/>
      <c r="Q13" s="43"/>
      <c r="R13" s="43"/>
      <c r="S13" s="43"/>
      <c r="T13" s="43"/>
      <c r="U13" s="43"/>
      <c r="V13" s="43"/>
      <c r="W13" s="43"/>
      <c r="X13" s="43"/>
      <c r="Y13" s="43"/>
      <c r="Z13" s="43"/>
      <c r="AA13" s="43"/>
    </row>
    <row r="14" ht="21.0" customHeight="1">
      <c r="A14" s="43"/>
      <c r="B14" s="193"/>
      <c r="C14" s="194"/>
      <c r="D14" s="195"/>
      <c r="E14" s="195"/>
      <c r="F14" s="195"/>
      <c r="G14" s="196"/>
      <c r="H14" s="197"/>
      <c r="L14" s="198"/>
      <c r="M14" s="198"/>
      <c r="N14" s="198"/>
      <c r="O14" s="197"/>
      <c r="P14" s="199"/>
      <c r="Q14" s="43"/>
      <c r="R14" s="43"/>
      <c r="S14" s="43"/>
      <c r="T14" s="43"/>
      <c r="U14" s="43"/>
      <c r="V14" s="43"/>
      <c r="W14" s="43"/>
      <c r="X14" s="43"/>
      <c r="Y14" s="43"/>
      <c r="Z14" s="43"/>
      <c r="AA14" s="43"/>
    </row>
    <row r="15" ht="21.0" customHeight="1">
      <c r="A15" s="43"/>
      <c r="B15" s="188" t="s">
        <v>124</v>
      </c>
      <c r="C15" s="188">
        <f>COUNTA(B16:B35)</f>
        <v>0</v>
      </c>
      <c r="D15" s="188"/>
      <c r="E15" s="188"/>
      <c r="F15" s="188"/>
      <c r="G15" s="196"/>
      <c r="H15" s="197"/>
      <c r="I15" s="198"/>
      <c r="J15" s="198"/>
      <c r="K15" s="197"/>
      <c r="L15" s="198"/>
      <c r="M15" s="198"/>
      <c r="N15" s="198"/>
      <c r="O15" s="197"/>
      <c r="P15" s="199"/>
      <c r="Q15" s="43"/>
      <c r="R15" s="43"/>
      <c r="S15" s="43"/>
      <c r="T15" s="43"/>
      <c r="U15" s="43"/>
      <c r="V15" s="43"/>
      <c r="W15" s="43"/>
      <c r="X15" s="43"/>
      <c r="Y15" s="43"/>
      <c r="Z15" s="43"/>
      <c r="AA15" s="43"/>
    </row>
    <row r="16" ht="21.0" customHeight="1">
      <c r="A16" s="43"/>
      <c r="B16" s="193"/>
      <c r="C16" s="233"/>
      <c r="D16" s="234"/>
      <c r="E16" s="234"/>
      <c r="F16" s="234"/>
      <c r="G16" s="196"/>
      <c r="H16" s="197"/>
      <c r="I16" s="198"/>
      <c r="J16" s="198"/>
      <c r="K16" s="197"/>
      <c r="L16" s="198"/>
      <c r="M16" s="198"/>
      <c r="N16" s="198"/>
      <c r="O16" s="197"/>
      <c r="P16" s="199"/>
      <c r="Q16" s="43"/>
      <c r="R16" s="43"/>
      <c r="S16" s="43"/>
      <c r="T16" s="43"/>
      <c r="U16" s="43"/>
      <c r="V16" s="43"/>
      <c r="W16" s="43"/>
      <c r="X16" s="43"/>
      <c r="Y16" s="43"/>
      <c r="Z16" s="43"/>
      <c r="AA16" s="43"/>
    </row>
    <row r="17" ht="21.0" customHeight="1">
      <c r="A17" s="43"/>
      <c r="B17" s="193"/>
      <c r="C17" s="200"/>
      <c r="D17" s="201"/>
      <c r="E17" s="201"/>
      <c r="F17" s="201"/>
      <c r="G17" s="196"/>
      <c r="H17" s="197"/>
      <c r="I17" s="198"/>
      <c r="J17" s="198"/>
      <c r="K17" s="197"/>
      <c r="L17" s="198"/>
      <c r="M17" s="198"/>
      <c r="N17" s="198"/>
      <c r="O17" s="197"/>
      <c r="P17" s="199"/>
      <c r="Q17" s="43"/>
      <c r="R17" s="43"/>
      <c r="S17" s="43"/>
      <c r="T17" s="43"/>
      <c r="U17" s="43"/>
      <c r="V17" s="43"/>
      <c r="W17" s="43"/>
      <c r="X17" s="43"/>
      <c r="Y17" s="43"/>
      <c r="Z17" s="43"/>
      <c r="AA17" s="43"/>
    </row>
    <row r="18" ht="21.0" customHeight="1">
      <c r="A18" s="43"/>
      <c r="B18" s="193"/>
      <c r="C18" s="213"/>
      <c r="D18" s="214"/>
      <c r="E18" s="214"/>
      <c r="F18" s="214"/>
      <c r="G18" s="196"/>
      <c r="H18" s="197"/>
      <c r="I18" s="198"/>
      <c r="J18" s="198"/>
      <c r="K18" s="197"/>
      <c r="L18" s="198"/>
      <c r="M18" s="198"/>
      <c r="N18" s="198"/>
      <c r="O18" s="197"/>
      <c r="P18" s="199"/>
      <c r="Q18" s="43"/>
      <c r="R18" s="43"/>
      <c r="S18" s="43"/>
      <c r="T18" s="43"/>
      <c r="U18" s="43"/>
      <c r="V18" s="43"/>
      <c r="W18" s="43"/>
      <c r="X18" s="43"/>
      <c r="Y18" s="43"/>
      <c r="Z18" s="43"/>
      <c r="AA18" s="43"/>
    </row>
    <row r="19" ht="21.0" customHeight="1">
      <c r="A19" s="43"/>
      <c r="B19" s="193"/>
      <c r="C19" s="200"/>
      <c r="D19" s="201"/>
      <c r="E19" s="201"/>
      <c r="F19" s="201"/>
      <c r="G19" s="196"/>
      <c r="H19" s="197"/>
      <c r="I19" s="198"/>
      <c r="J19" s="198"/>
      <c r="K19" s="197"/>
      <c r="L19" s="198"/>
      <c r="M19" s="198"/>
      <c r="N19" s="198"/>
      <c r="O19" s="197"/>
      <c r="P19" s="199"/>
      <c r="Q19" s="43"/>
      <c r="R19" s="43"/>
      <c r="S19" s="43"/>
      <c r="T19" s="43"/>
      <c r="U19" s="43"/>
      <c r="V19" s="43"/>
      <c r="W19" s="43"/>
      <c r="X19" s="43"/>
      <c r="Y19" s="43"/>
      <c r="Z19" s="43"/>
      <c r="AA19" s="43"/>
    </row>
    <row r="20" ht="21.0" customHeight="1">
      <c r="A20" s="43"/>
      <c r="B20" s="193"/>
      <c r="C20" s="213"/>
      <c r="D20" s="214"/>
      <c r="E20" s="214"/>
      <c r="F20" s="214"/>
      <c r="G20" s="196"/>
      <c r="H20" s="197"/>
      <c r="I20" s="198"/>
      <c r="J20" s="198"/>
      <c r="K20" s="197"/>
      <c r="L20" s="198"/>
      <c r="M20" s="198"/>
      <c r="N20" s="198"/>
      <c r="O20" s="197"/>
      <c r="P20" s="199"/>
      <c r="Q20" s="43"/>
      <c r="R20" s="43"/>
      <c r="S20" s="43"/>
      <c r="T20" s="43"/>
      <c r="U20" s="43"/>
      <c r="V20" s="43"/>
      <c r="W20" s="43"/>
      <c r="X20" s="43"/>
      <c r="Y20" s="43"/>
      <c r="Z20" s="43"/>
      <c r="AA20" s="43"/>
    </row>
    <row r="21" ht="21.0" customHeight="1">
      <c r="A21" s="43"/>
      <c r="B21" s="193"/>
      <c r="C21" s="200"/>
      <c r="D21" s="201"/>
      <c r="E21" s="201"/>
      <c r="F21" s="201"/>
      <c r="G21" s="196"/>
      <c r="H21" s="197"/>
      <c r="I21" s="198"/>
      <c r="J21" s="198"/>
      <c r="K21" s="197"/>
      <c r="L21" s="198"/>
      <c r="M21" s="198"/>
      <c r="N21" s="198"/>
      <c r="O21" s="197"/>
      <c r="P21" s="199"/>
      <c r="Q21" s="43"/>
      <c r="R21" s="43"/>
      <c r="S21" s="43"/>
      <c r="T21" s="43"/>
      <c r="U21" s="43"/>
      <c r="V21" s="43"/>
      <c r="W21" s="43"/>
      <c r="X21" s="43"/>
      <c r="Y21" s="43"/>
      <c r="Z21" s="43"/>
      <c r="AA21" s="43"/>
    </row>
    <row r="22" ht="21.0" customHeight="1">
      <c r="A22" s="43"/>
      <c r="B22" s="193"/>
      <c r="C22" s="233"/>
      <c r="D22" s="234"/>
      <c r="E22" s="234"/>
      <c r="F22" s="234"/>
      <c r="G22" s="196"/>
      <c r="H22" s="197"/>
      <c r="I22" s="198"/>
      <c r="J22" s="198"/>
      <c r="K22" s="197"/>
      <c r="L22" s="198"/>
      <c r="M22" s="198"/>
      <c r="N22" s="198"/>
      <c r="O22" s="197"/>
      <c r="P22" s="199"/>
      <c r="Q22" s="43"/>
      <c r="R22" s="43"/>
      <c r="S22" s="43"/>
      <c r="T22" s="43"/>
      <c r="U22" s="43"/>
      <c r="V22" s="43"/>
      <c r="W22" s="43"/>
      <c r="X22" s="43"/>
      <c r="Y22" s="43"/>
      <c r="Z22" s="43"/>
      <c r="AA22" s="43"/>
    </row>
    <row r="23" ht="21.0" customHeight="1">
      <c r="A23" s="43"/>
      <c r="B23" s="193"/>
      <c r="C23" s="200"/>
      <c r="D23" s="201"/>
      <c r="E23" s="201"/>
      <c r="F23" s="201"/>
      <c r="G23" s="196"/>
      <c r="H23" s="197"/>
      <c r="I23" s="198"/>
      <c r="J23" s="198"/>
      <c r="K23" s="197"/>
      <c r="L23" s="198"/>
      <c r="M23" s="198"/>
      <c r="N23" s="198"/>
      <c r="O23" s="197"/>
      <c r="P23" s="199"/>
      <c r="Q23" s="43"/>
      <c r="R23" s="43"/>
      <c r="S23" s="43"/>
      <c r="T23" s="43"/>
      <c r="U23" s="43"/>
      <c r="V23" s="43"/>
      <c r="W23" s="43"/>
      <c r="X23" s="43"/>
      <c r="Y23" s="43"/>
      <c r="Z23" s="43"/>
      <c r="AA23" s="43"/>
    </row>
    <row r="24" ht="21.0" customHeight="1">
      <c r="A24" s="43"/>
      <c r="B24" s="193"/>
      <c r="C24" s="233"/>
      <c r="D24" s="234"/>
      <c r="E24" s="234"/>
      <c r="F24" s="234"/>
      <c r="G24" s="196"/>
      <c r="H24" s="197"/>
      <c r="I24" s="198"/>
      <c r="J24" s="198"/>
      <c r="K24" s="197"/>
      <c r="L24" s="198"/>
      <c r="M24" s="198"/>
      <c r="N24" s="198"/>
      <c r="O24" s="197"/>
      <c r="P24" s="199"/>
      <c r="Q24" s="43"/>
      <c r="R24" s="43"/>
      <c r="S24" s="43"/>
      <c r="T24" s="43"/>
      <c r="U24" s="43"/>
      <c r="V24" s="43"/>
      <c r="W24" s="43"/>
      <c r="X24" s="43"/>
      <c r="Y24" s="43"/>
      <c r="Z24" s="43"/>
      <c r="AA24" s="43"/>
    </row>
    <row r="25" ht="21.0" customHeight="1">
      <c r="A25" s="43"/>
      <c r="B25" s="193"/>
      <c r="C25" s="200"/>
      <c r="D25" s="201"/>
      <c r="E25" s="201"/>
      <c r="F25" s="201"/>
      <c r="G25" s="196"/>
      <c r="H25" s="197"/>
      <c r="I25" s="198"/>
      <c r="J25" s="198"/>
      <c r="K25" s="197"/>
      <c r="L25" s="198"/>
      <c r="M25" s="198"/>
      <c r="N25" s="198"/>
      <c r="O25" s="197"/>
      <c r="P25" s="199"/>
      <c r="Q25" s="43"/>
      <c r="R25" s="43"/>
      <c r="S25" s="43"/>
      <c r="T25" s="43"/>
      <c r="U25" s="43"/>
      <c r="V25" s="43"/>
      <c r="W25" s="43"/>
      <c r="X25" s="43"/>
      <c r="Y25" s="43"/>
      <c r="Z25" s="43"/>
      <c r="AA25" s="43"/>
    </row>
    <row r="26" ht="21.0" customHeight="1">
      <c r="A26" s="43"/>
      <c r="B26" s="193"/>
      <c r="C26" s="233"/>
      <c r="D26" s="234"/>
      <c r="E26" s="234"/>
      <c r="F26" s="234"/>
      <c r="G26" s="196"/>
      <c r="H26" s="197"/>
      <c r="I26" s="198"/>
      <c r="J26" s="198"/>
      <c r="K26" s="197"/>
      <c r="L26" s="198"/>
      <c r="M26" s="198"/>
      <c r="N26" s="198"/>
      <c r="O26" s="197"/>
      <c r="P26" s="199"/>
      <c r="Q26" s="43"/>
      <c r="R26" s="43"/>
      <c r="S26" s="43"/>
      <c r="T26" s="43"/>
      <c r="U26" s="43"/>
      <c r="V26" s="43"/>
      <c r="W26" s="43"/>
      <c r="X26" s="43"/>
      <c r="Y26" s="43"/>
      <c r="Z26" s="43"/>
      <c r="AA26" s="43"/>
    </row>
    <row r="27" ht="21.0" customHeight="1">
      <c r="A27" s="43"/>
      <c r="B27" s="193"/>
      <c r="C27" s="200"/>
      <c r="D27" s="201"/>
      <c r="E27" s="201"/>
      <c r="F27" s="201"/>
      <c r="G27" s="196"/>
      <c r="H27" s="197"/>
      <c r="I27" s="198"/>
      <c r="J27" s="198"/>
      <c r="K27" s="197"/>
      <c r="L27" s="198"/>
      <c r="M27" s="198"/>
      <c r="N27" s="198"/>
      <c r="O27" s="197"/>
      <c r="P27" s="199"/>
      <c r="Q27" s="43"/>
      <c r="R27" s="43"/>
      <c r="S27" s="43"/>
      <c r="T27" s="43"/>
      <c r="U27" s="43"/>
      <c r="V27" s="43"/>
      <c r="W27" s="43"/>
      <c r="X27" s="43"/>
      <c r="Y27" s="43"/>
      <c r="Z27" s="43"/>
      <c r="AA27" s="43"/>
    </row>
    <row r="28" ht="21.0" customHeight="1">
      <c r="A28" s="43"/>
      <c r="B28" s="193"/>
      <c r="C28" s="213"/>
      <c r="D28" s="214"/>
      <c r="E28" s="214"/>
      <c r="F28" s="214"/>
      <c r="G28" s="196"/>
      <c r="H28" s="197"/>
      <c r="I28" s="198"/>
      <c r="J28" s="198"/>
      <c r="K28" s="197"/>
      <c r="L28" s="198"/>
      <c r="M28" s="198"/>
      <c r="N28" s="198"/>
      <c r="O28" s="197"/>
      <c r="P28" s="199"/>
      <c r="Q28" s="43"/>
      <c r="R28" s="43"/>
      <c r="S28" s="43"/>
      <c r="T28" s="43"/>
      <c r="U28" s="43"/>
      <c r="V28" s="43"/>
      <c r="W28" s="43"/>
      <c r="X28" s="43"/>
      <c r="Y28" s="43"/>
      <c r="Z28" s="43"/>
      <c r="AA28" s="43"/>
    </row>
    <row r="29" ht="21.0" customHeight="1">
      <c r="A29" s="43"/>
      <c r="B29" s="193"/>
      <c r="C29" s="213"/>
      <c r="D29" s="214"/>
      <c r="E29" s="214"/>
      <c r="F29" s="214"/>
      <c r="G29" s="196"/>
      <c r="H29" s="197"/>
      <c r="I29" s="198"/>
      <c r="J29" s="198"/>
      <c r="K29" s="197"/>
      <c r="L29" s="198"/>
      <c r="M29" s="198"/>
      <c r="N29" s="198"/>
      <c r="O29" s="197"/>
      <c r="P29" s="199"/>
      <c r="Q29" s="43"/>
      <c r="R29" s="43"/>
      <c r="S29" s="43"/>
      <c r="T29" s="43"/>
      <c r="U29" s="43"/>
      <c r="V29" s="43"/>
      <c r="W29" s="43"/>
      <c r="X29" s="43"/>
      <c r="Y29" s="43"/>
      <c r="Z29" s="43"/>
      <c r="AA29" s="43"/>
    </row>
    <row r="30" ht="21.0" customHeight="1">
      <c r="A30" s="43"/>
      <c r="B30" s="193"/>
      <c r="C30" s="200"/>
      <c r="D30" s="201"/>
      <c r="E30" s="201"/>
      <c r="F30" s="201"/>
      <c r="G30" s="196"/>
      <c r="H30" s="197"/>
      <c r="I30" s="198"/>
      <c r="J30" s="198"/>
      <c r="K30" s="197"/>
      <c r="L30" s="198"/>
      <c r="M30" s="198"/>
      <c r="N30" s="198"/>
      <c r="O30" s="197"/>
      <c r="P30" s="199"/>
      <c r="Q30" s="43"/>
      <c r="R30" s="43"/>
      <c r="S30" s="43"/>
      <c r="T30" s="43"/>
      <c r="U30" s="43"/>
      <c r="V30" s="43"/>
      <c r="W30" s="43"/>
      <c r="X30" s="43"/>
      <c r="Y30" s="43"/>
      <c r="Z30" s="43"/>
      <c r="AA30" s="43"/>
    </row>
    <row r="31" ht="21.0" customHeight="1">
      <c r="A31" s="43"/>
      <c r="B31" s="235"/>
      <c r="C31" s="236"/>
      <c r="D31" s="237"/>
      <c r="E31" s="237"/>
      <c r="F31" s="237"/>
      <c r="G31" s="196"/>
      <c r="H31" s="197"/>
      <c r="I31" s="198"/>
      <c r="J31" s="198"/>
      <c r="K31" s="197"/>
      <c r="L31" s="198"/>
      <c r="M31" s="198"/>
      <c r="N31" s="198"/>
      <c r="O31" s="197"/>
      <c r="P31" s="199"/>
      <c r="Q31" s="43"/>
      <c r="R31" s="43"/>
      <c r="S31" s="43"/>
      <c r="T31" s="43"/>
      <c r="U31" s="43"/>
      <c r="V31" s="43"/>
      <c r="W31" s="43"/>
      <c r="X31" s="43"/>
      <c r="Y31" s="43"/>
      <c r="Z31" s="43"/>
      <c r="AA31" s="43"/>
    </row>
    <row r="32" ht="21.0" customHeight="1">
      <c r="A32" s="43"/>
      <c r="B32" s="235"/>
      <c r="C32" s="236"/>
      <c r="D32" s="237"/>
      <c r="E32" s="237"/>
      <c r="F32" s="237"/>
      <c r="G32" s="196"/>
      <c r="H32" s="197"/>
      <c r="I32" s="198"/>
      <c r="J32" s="198"/>
      <c r="K32" s="197"/>
      <c r="L32" s="198"/>
      <c r="M32" s="198"/>
      <c r="N32" s="198"/>
      <c r="O32" s="197"/>
      <c r="P32" s="199"/>
      <c r="Q32" s="43"/>
      <c r="R32" s="43"/>
      <c r="S32" s="43"/>
      <c r="T32" s="43"/>
      <c r="U32" s="43"/>
      <c r="V32" s="43"/>
      <c r="W32" s="43"/>
      <c r="X32" s="43"/>
      <c r="Y32" s="43"/>
      <c r="Z32" s="43"/>
      <c r="AA32" s="43"/>
    </row>
    <row r="33" ht="21.75" customHeight="1">
      <c r="A33" s="43"/>
      <c r="B33" s="235"/>
      <c r="C33" s="236"/>
      <c r="D33" s="237"/>
      <c r="E33" s="237"/>
      <c r="F33" s="237"/>
      <c r="G33" s="196"/>
      <c r="H33" s="197"/>
      <c r="I33" s="198"/>
      <c r="J33" s="198"/>
      <c r="K33" s="197"/>
      <c r="L33" s="198"/>
      <c r="M33" s="198"/>
      <c r="N33" s="198"/>
      <c r="O33" s="197"/>
      <c r="P33" s="199"/>
      <c r="Q33" s="43"/>
      <c r="R33" s="43"/>
      <c r="S33" s="43"/>
      <c r="T33" s="43"/>
      <c r="U33" s="43"/>
      <c r="V33" s="43"/>
      <c r="W33" s="43"/>
      <c r="X33" s="43"/>
      <c r="Y33" s="43"/>
      <c r="Z33" s="43"/>
      <c r="AA33" s="43"/>
    </row>
    <row r="34" ht="21.75" customHeight="1">
      <c r="A34" s="43"/>
      <c r="B34" s="235"/>
      <c r="C34" s="236"/>
      <c r="D34" s="237"/>
      <c r="E34" s="237"/>
      <c r="F34" s="237"/>
      <c r="G34" s="196"/>
      <c r="H34" s="197"/>
      <c r="I34" s="198"/>
      <c r="J34" s="198"/>
      <c r="K34" s="197"/>
      <c r="L34" s="198"/>
      <c r="M34" s="198"/>
      <c r="N34" s="198"/>
      <c r="O34" s="197"/>
      <c r="P34" s="199"/>
      <c r="Q34" s="43"/>
      <c r="R34" s="43"/>
      <c r="S34" s="43"/>
      <c r="T34" s="43"/>
      <c r="U34" s="43"/>
      <c r="V34" s="43"/>
      <c r="W34" s="43"/>
      <c r="X34" s="43"/>
      <c r="Y34" s="43"/>
      <c r="Z34" s="43"/>
      <c r="AA34" s="43"/>
    </row>
    <row r="35" ht="21.75" customHeight="1">
      <c r="A35" s="43"/>
      <c r="B35" s="235"/>
      <c r="C35" s="236"/>
      <c r="D35" s="237"/>
      <c r="E35" s="237"/>
      <c r="F35" s="237"/>
      <c r="G35" s="196"/>
      <c r="H35" s="197"/>
      <c r="I35" s="198"/>
      <c r="J35" s="198"/>
      <c r="K35" s="197"/>
      <c r="L35" s="198"/>
      <c r="M35" s="198"/>
      <c r="N35" s="198"/>
      <c r="O35" s="197"/>
      <c r="P35" s="199"/>
      <c r="Q35" s="43"/>
      <c r="R35" s="43"/>
      <c r="S35" s="43"/>
      <c r="T35" s="43"/>
      <c r="U35" s="43"/>
      <c r="V35" s="43"/>
      <c r="W35" s="43"/>
      <c r="X35" s="43"/>
      <c r="Y35" s="43"/>
      <c r="Z35" s="43"/>
      <c r="AA35" s="43"/>
    </row>
    <row r="36" ht="21.0" customHeight="1">
      <c r="A36" s="43"/>
      <c r="B36" s="188" t="s">
        <v>125</v>
      </c>
      <c r="C36" s="188">
        <f>COUNTA(B37:B38)</f>
        <v>0</v>
      </c>
      <c r="D36" s="188"/>
      <c r="E36" s="188"/>
      <c r="F36" s="188"/>
      <c r="G36" s="196"/>
      <c r="H36" s="197"/>
      <c r="I36" s="198"/>
      <c r="J36" s="198"/>
      <c r="K36" s="197"/>
      <c r="L36" s="198"/>
      <c r="M36" s="198"/>
      <c r="N36" s="198"/>
      <c r="O36" s="197"/>
      <c r="P36" s="199"/>
      <c r="Q36" s="43"/>
      <c r="R36" s="43"/>
      <c r="S36" s="43"/>
      <c r="T36" s="43"/>
      <c r="U36" s="43"/>
      <c r="V36" s="43"/>
      <c r="W36" s="43"/>
      <c r="X36" s="43"/>
      <c r="Y36" s="43"/>
      <c r="Z36" s="43"/>
      <c r="AA36" s="43"/>
    </row>
    <row r="37" ht="21.0" customHeight="1">
      <c r="A37" s="43"/>
      <c r="B37" s="193"/>
      <c r="C37" s="200"/>
      <c r="D37" s="201"/>
      <c r="E37" s="201"/>
      <c r="F37" s="201"/>
      <c r="G37" s="202"/>
      <c r="H37" s="203"/>
      <c r="I37" s="204"/>
      <c r="J37" s="204"/>
      <c r="K37" s="203"/>
      <c r="L37" s="204"/>
      <c r="M37" s="204"/>
      <c r="N37" s="204"/>
      <c r="O37" s="203"/>
      <c r="P37" s="205"/>
      <c r="Q37" s="43"/>
      <c r="R37" s="43"/>
      <c r="S37" s="43"/>
      <c r="T37" s="43"/>
      <c r="U37" s="43"/>
      <c r="V37" s="43"/>
      <c r="W37" s="43"/>
      <c r="X37" s="43"/>
      <c r="Y37" s="43"/>
      <c r="Z37" s="43"/>
      <c r="AA37" s="43"/>
    </row>
    <row r="38" ht="21.0" customHeight="1">
      <c r="A38" s="43"/>
      <c r="B38" s="193"/>
      <c r="C38" s="200"/>
      <c r="D38" s="201"/>
      <c r="E38" s="201"/>
      <c r="F38" s="201"/>
      <c r="G38" s="202"/>
      <c r="H38" s="203"/>
      <c r="I38" s="204"/>
      <c r="J38" s="204"/>
      <c r="K38" s="203"/>
      <c r="L38" s="204"/>
      <c r="M38" s="204"/>
      <c r="N38" s="204"/>
      <c r="O38" s="203"/>
      <c r="P38" s="205"/>
      <c r="Q38" s="43"/>
      <c r="R38" s="43"/>
      <c r="S38" s="43"/>
      <c r="T38" s="43"/>
      <c r="U38" s="43"/>
      <c r="V38" s="43"/>
      <c r="W38" s="43"/>
      <c r="X38" s="43"/>
      <c r="Y38" s="43"/>
      <c r="Z38" s="43"/>
      <c r="AA38" s="43"/>
    </row>
    <row r="39" ht="21.0" customHeight="1">
      <c r="A39" s="43"/>
      <c r="B39" s="238" t="s">
        <v>126</v>
      </c>
      <c r="C39" s="238">
        <f>COUNTA(B40:B48)</f>
        <v>0</v>
      </c>
      <c r="D39" s="238"/>
      <c r="E39" s="238"/>
      <c r="F39" s="239"/>
      <c r="G39" s="202"/>
      <c r="H39" s="203"/>
      <c r="I39" s="204"/>
      <c r="J39" s="204"/>
      <c r="K39" s="203"/>
      <c r="L39" s="204"/>
      <c r="M39" s="204"/>
      <c r="N39" s="204"/>
      <c r="O39" s="203"/>
      <c r="P39" s="205"/>
      <c r="Q39" s="43"/>
      <c r="R39" s="43"/>
      <c r="S39" s="43"/>
      <c r="T39" s="43"/>
      <c r="U39" s="43"/>
      <c r="V39" s="43"/>
      <c r="W39" s="43"/>
      <c r="X39" s="43"/>
      <c r="Y39" s="43"/>
      <c r="Z39" s="43"/>
      <c r="AA39" s="43"/>
    </row>
    <row r="40" ht="21.0" customHeight="1">
      <c r="A40" s="177"/>
      <c r="B40" s="240"/>
      <c r="C40" s="240"/>
      <c r="D40" s="241"/>
      <c r="G40" s="206"/>
      <c r="H40" s="207"/>
      <c r="I40" s="208"/>
      <c r="J40" s="208"/>
      <c r="K40" s="207"/>
      <c r="L40" s="208"/>
      <c r="M40" s="208"/>
      <c r="N40" s="208"/>
      <c r="O40" s="207"/>
      <c r="P40" s="209"/>
      <c r="Q40" s="177"/>
      <c r="R40" s="177"/>
      <c r="S40" s="177"/>
      <c r="T40" s="177"/>
      <c r="U40" s="177"/>
      <c r="V40" s="177"/>
      <c r="W40" s="177"/>
      <c r="X40" s="177"/>
      <c r="Y40" s="177"/>
      <c r="Z40" s="177"/>
      <c r="AA40" s="177"/>
    </row>
    <row r="41" ht="21.0" customHeight="1">
      <c r="A41" s="43"/>
      <c r="B41" s="240"/>
      <c r="C41" s="240"/>
      <c r="D41" s="241"/>
      <c r="G41" s="202"/>
      <c r="H41" s="203"/>
      <c r="I41" s="204"/>
      <c r="J41" s="204"/>
      <c r="K41" s="203"/>
      <c r="L41" s="204"/>
      <c r="M41" s="204"/>
      <c r="N41" s="204"/>
      <c r="O41" s="203"/>
      <c r="P41" s="205"/>
      <c r="Q41" s="43"/>
      <c r="R41" s="43"/>
      <c r="S41" s="43"/>
      <c r="T41" s="43"/>
      <c r="U41" s="43"/>
      <c r="V41" s="43"/>
      <c r="W41" s="43"/>
      <c r="X41" s="43"/>
      <c r="Y41" s="43"/>
      <c r="Z41" s="43"/>
      <c r="AA41" s="43"/>
    </row>
    <row r="42" ht="21.0" customHeight="1">
      <c r="A42" s="43"/>
      <c r="B42" s="240"/>
      <c r="C42" s="240"/>
      <c r="D42" s="241"/>
      <c r="G42" s="196"/>
      <c r="H42" s="197"/>
      <c r="I42" s="198"/>
      <c r="J42" s="198"/>
      <c r="K42" s="197"/>
      <c r="L42" s="198"/>
      <c r="M42" s="198"/>
      <c r="N42" s="198"/>
      <c r="O42" s="197"/>
      <c r="P42" s="199"/>
      <c r="Q42" s="43"/>
      <c r="R42" s="43"/>
      <c r="S42" s="43"/>
      <c r="T42" s="43"/>
      <c r="U42" s="43"/>
      <c r="V42" s="43"/>
      <c r="W42" s="43"/>
      <c r="X42" s="43"/>
      <c r="Y42" s="43"/>
      <c r="Z42" s="43"/>
      <c r="AA42" s="43"/>
    </row>
    <row r="43" ht="21.0" customHeight="1">
      <c r="A43" s="43"/>
      <c r="B43" s="242"/>
      <c r="C43" s="242"/>
      <c r="D43" s="243"/>
      <c r="G43" s="196"/>
      <c r="H43" s="197"/>
      <c r="I43" s="198"/>
      <c r="J43" s="198"/>
      <c r="K43" s="197"/>
      <c r="L43" s="198"/>
      <c r="M43" s="198"/>
      <c r="N43" s="198"/>
      <c r="O43" s="197"/>
      <c r="P43" s="199"/>
      <c r="Q43" s="43"/>
      <c r="R43" s="43"/>
      <c r="S43" s="43"/>
      <c r="T43" s="43"/>
      <c r="U43" s="43"/>
      <c r="V43" s="43"/>
      <c r="W43" s="43"/>
      <c r="X43" s="43"/>
      <c r="Y43" s="43"/>
      <c r="Z43" s="43"/>
      <c r="AA43" s="43"/>
    </row>
    <row r="44" ht="21.0" customHeight="1">
      <c r="A44" s="43"/>
      <c r="B44" s="226"/>
      <c r="C44" s="226"/>
      <c r="D44" s="227"/>
      <c r="G44" s="196"/>
      <c r="H44" s="197"/>
      <c r="I44" s="198"/>
      <c r="J44" s="198"/>
      <c r="K44" s="197"/>
      <c r="L44" s="198"/>
      <c r="M44" s="198"/>
      <c r="N44" s="198"/>
      <c r="O44" s="197"/>
      <c r="P44" s="199"/>
      <c r="Q44" s="43"/>
      <c r="R44" s="43"/>
      <c r="S44" s="43"/>
      <c r="T44" s="43"/>
      <c r="U44" s="43"/>
      <c r="V44" s="43"/>
      <c r="W44" s="43"/>
      <c r="X44" s="43"/>
      <c r="Y44" s="43"/>
      <c r="Z44" s="43"/>
      <c r="AA44" s="43"/>
    </row>
    <row r="45" ht="21.0" customHeight="1">
      <c r="A45" s="43"/>
      <c r="B45" s="194"/>
      <c r="C45" s="194"/>
      <c r="D45" s="195"/>
      <c r="G45" s="196"/>
      <c r="H45" s="197"/>
      <c r="I45" s="198"/>
      <c r="J45" s="198"/>
      <c r="K45" s="197"/>
      <c r="L45" s="198"/>
      <c r="M45" s="198"/>
      <c r="N45" s="198"/>
      <c r="O45" s="197"/>
      <c r="P45" s="199"/>
      <c r="Q45" s="43"/>
      <c r="R45" s="43"/>
      <c r="S45" s="43"/>
      <c r="T45" s="43"/>
      <c r="U45" s="43"/>
      <c r="V45" s="43"/>
      <c r="W45" s="43"/>
      <c r="X45" s="43"/>
      <c r="Y45" s="43"/>
      <c r="Z45" s="43"/>
      <c r="AA45" s="43"/>
    </row>
    <row r="46" ht="21.0" customHeight="1">
      <c r="A46" s="43"/>
      <c r="B46" s="194"/>
      <c r="C46" s="194"/>
      <c r="D46" s="195"/>
      <c r="G46" s="196"/>
      <c r="H46" s="197"/>
      <c r="I46" s="198"/>
      <c r="J46" s="198"/>
      <c r="K46" s="197"/>
      <c r="L46" s="198"/>
      <c r="M46" s="198"/>
      <c r="N46" s="198"/>
      <c r="O46" s="197"/>
      <c r="P46" s="199"/>
      <c r="Q46" s="43"/>
      <c r="R46" s="43"/>
      <c r="S46" s="43"/>
      <c r="T46" s="43"/>
      <c r="U46" s="43"/>
      <c r="V46" s="43"/>
      <c r="W46" s="43"/>
      <c r="X46" s="43"/>
      <c r="Y46" s="43"/>
      <c r="Z46" s="43"/>
      <c r="AA46" s="43"/>
    </row>
    <row r="47" ht="21.0" customHeight="1">
      <c r="A47" s="43"/>
      <c r="B47" s="194"/>
      <c r="C47" s="194"/>
      <c r="D47" s="195"/>
      <c r="E47" s="201"/>
      <c r="F47" s="201"/>
      <c r="G47" s="196"/>
      <c r="H47" s="197"/>
      <c r="I47" s="198"/>
      <c r="J47" s="198"/>
      <c r="K47" s="197"/>
      <c r="L47" s="198"/>
      <c r="M47" s="198"/>
      <c r="N47" s="198"/>
      <c r="O47" s="197"/>
      <c r="P47" s="199"/>
      <c r="Q47" s="43"/>
      <c r="R47" s="43"/>
      <c r="S47" s="43"/>
      <c r="T47" s="43"/>
      <c r="U47" s="43"/>
      <c r="V47" s="43"/>
      <c r="W47" s="43"/>
      <c r="X47" s="43"/>
      <c r="Y47" s="43"/>
      <c r="Z47" s="43"/>
      <c r="AA47" s="43"/>
    </row>
    <row r="48" ht="21.0" customHeight="1">
      <c r="A48" s="43"/>
      <c r="B48" s="194"/>
      <c r="C48" s="194"/>
      <c r="D48" s="195"/>
      <c r="E48" s="201"/>
      <c r="F48" s="201"/>
      <c r="G48" s="196"/>
      <c r="H48" s="197"/>
      <c r="I48" s="198"/>
      <c r="J48" s="198"/>
      <c r="K48" s="197"/>
      <c r="L48" s="198"/>
      <c r="M48" s="198"/>
      <c r="N48" s="198"/>
      <c r="O48" s="197"/>
      <c r="P48" s="199"/>
      <c r="Q48" s="43"/>
      <c r="R48" s="43"/>
      <c r="S48" s="43"/>
      <c r="T48" s="43"/>
      <c r="U48" s="43"/>
      <c r="V48" s="43"/>
      <c r="W48" s="43"/>
      <c r="X48" s="43"/>
      <c r="Y48" s="43"/>
      <c r="Z48" s="43"/>
      <c r="AA48" s="43"/>
    </row>
    <row r="49" ht="21.0" customHeight="1">
      <c r="A49" s="43"/>
      <c r="B49" s="202"/>
      <c r="C49" s="203"/>
      <c r="D49" s="204"/>
      <c r="E49" s="198"/>
      <c r="F49" s="201"/>
      <c r="G49" s="196"/>
      <c r="H49" s="197"/>
      <c r="I49" s="198"/>
      <c r="J49" s="198"/>
      <c r="K49" s="197"/>
      <c r="L49" s="198"/>
      <c r="M49" s="198"/>
      <c r="N49" s="198"/>
      <c r="O49" s="197"/>
      <c r="P49" s="199"/>
      <c r="Q49" s="43"/>
      <c r="R49" s="43"/>
      <c r="S49" s="43"/>
      <c r="T49" s="43"/>
      <c r="U49" s="43"/>
      <c r="V49" s="43"/>
      <c r="W49" s="43"/>
      <c r="X49" s="43"/>
      <c r="Y49" s="43"/>
      <c r="Z49" s="43"/>
      <c r="AA49" s="43"/>
    </row>
    <row r="50" ht="21.0" customHeight="1">
      <c r="A50" s="43"/>
      <c r="G50" s="196"/>
      <c r="H50" s="197"/>
      <c r="I50" s="198"/>
      <c r="J50" s="198"/>
      <c r="K50" s="197"/>
      <c r="L50" s="198"/>
      <c r="M50" s="198"/>
      <c r="N50" s="198"/>
      <c r="O50" s="197"/>
      <c r="P50" s="199"/>
      <c r="Q50" s="43"/>
      <c r="R50" s="43"/>
      <c r="S50" s="43"/>
      <c r="T50" s="43"/>
      <c r="U50" s="43"/>
      <c r="V50" s="43"/>
      <c r="W50" s="43"/>
      <c r="X50" s="43"/>
      <c r="Y50" s="43"/>
      <c r="Z50" s="43"/>
      <c r="AA50" s="43"/>
    </row>
    <row r="51" ht="21.0" customHeight="1">
      <c r="A51" s="43"/>
      <c r="G51" s="196"/>
      <c r="H51" s="197"/>
      <c r="I51" s="198"/>
      <c r="J51" s="198"/>
      <c r="K51" s="197"/>
      <c r="L51" s="198"/>
      <c r="M51" s="198"/>
      <c r="N51" s="198"/>
      <c r="O51" s="197"/>
      <c r="P51" s="199"/>
      <c r="Q51" s="43"/>
      <c r="R51" s="43"/>
      <c r="S51" s="43"/>
      <c r="T51" s="43"/>
      <c r="U51" s="43"/>
      <c r="V51" s="43"/>
      <c r="W51" s="43"/>
      <c r="X51" s="43"/>
      <c r="Y51" s="43"/>
      <c r="Z51" s="43"/>
      <c r="AA51" s="43"/>
    </row>
    <row r="52" ht="21.0" customHeight="1">
      <c r="A52" s="43"/>
      <c r="G52" s="196"/>
      <c r="H52" s="197"/>
      <c r="I52" s="198"/>
      <c r="J52" s="198"/>
      <c r="K52" s="197"/>
      <c r="L52" s="198"/>
      <c r="M52" s="198"/>
      <c r="N52" s="198"/>
      <c r="O52" s="197"/>
      <c r="P52" s="199"/>
      <c r="Q52" s="43"/>
      <c r="R52" s="43"/>
      <c r="S52" s="43"/>
      <c r="T52" s="43"/>
      <c r="U52" s="43"/>
      <c r="V52" s="43"/>
      <c r="W52" s="43"/>
      <c r="X52" s="43"/>
      <c r="Y52" s="43"/>
      <c r="Z52" s="43"/>
      <c r="AA52" s="43"/>
    </row>
    <row r="53" ht="21.0" customHeight="1">
      <c r="A53" s="43"/>
      <c r="G53" s="196"/>
      <c r="H53" s="197"/>
      <c r="I53" s="198"/>
      <c r="J53" s="198"/>
      <c r="K53" s="197"/>
      <c r="L53" s="198"/>
      <c r="M53" s="198"/>
      <c r="N53" s="198"/>
      <c r="O53" s="197"/>
      <c r="P53" s="199"/>
      <c r="Q53" s="43"/>
      <c r="R53" s="43"/>
      <c r="S53" s="43"/>
      <c r="T53" s="43"/>
      <c r="U53" s="43"/>
      <c r="V53" s="43"/>
      <c r="W53" s="43"/>
      <c r="X53" s="43"/>
      <c r="Y53" s="43"/>
      <c r="Z53" s="43"/>
      <c r="AA53" s="43"/>
    </row>
    <row r="54" ht="21.0" customHeight="1">
      <c r="A54" s="43"/>
      <c r="G54" s="196"/>
      <c r="H54" s="197"/>
      <c r="I54" s="198"/>
      <c r="J54" s="198"/>
      <c r="K54" s="197"/>
      <c r="L54" s="198"/>
      <c r="M54" s="198"/>
      <c r="N54" s="198"/>
      <c r="O54" s="197"/>
      <c r="P54" s="199"/>
      <c r="Q54" s="43"/>
      <c r="R54" s="43"/>
      <c r="S54" s="43"/>
      <c r="T54" s="43"/>
      <c r="U54" s="43"/>
      <c r="V54" s="43"/>
      <c r="W54" s="43"/>
      <c r="X54" s="43"/>
      <c r="Y54" s="43"/>
      <c r="Z54" s="43"/>
      <c r="AA54" s="43"/>
    </row>
    <row r="55" ht="21.0" customHeight="1">
      <c r="A55" s="43"/>
      <c r="G55" s="196"/>
      <c r="H55" s="197"/>
      <c r="I55" s="198"/>
      <c r="J55" s="198"/>
      <c r="K55" s="197"/>
      <c r="L55" s="198"/>
      <c r="M55" s="198"/>
      <c r="N55" s="198"/>
      <c r="O55" s="197"/>
      <c r="P55" s="199"/>
      <c r="Q55" s="43"/>
      <c r="R55" s="43"/>
      <c r="S55" s="43"/>
      <c r="T55" s="43"/>
      <c r="U55" s="43"/>
      <c r="V55" s="43"/>
      <c r="W55" s="43"/>
      <c r="X55" s="43"/>
      <c r="Y55" s="43"/>
      <c r="Z55" s="43"/>
      <c r="AA55" s="43"/>
    </row>
    <row r="56" ht="21.0" customHeight="1">
      <c r="A56" s="43"/>
      <c r="G56" s="196"/>
      <c r="H56" s="197"/>
      <c r="I56" s="198"/>
      <c r="J56" s="198"/>
      <c r="K56" s="197"/>
      <c r="L56" s="198"/>
      <c r="M56" s="198"/>
      <c r="N56" s="198"/>
      <c r="O56" s="197"/>
      <c r="P56" s="199"/>
      <c r="Q56" s="43"/>
      <c r="R56" s="43"/>
      <c r="S56" s="43"/>
      <c r="T56" s="43"/>
      <c r="U56" s="43"/>
      <c r="V56" s="43"/>
      <c r="W56" s="43"/>
      <c r="X56" s="43"/>
      <c r="Y56" s="43"/>
      <c r="Z56" s="43"/>
      <c r="AA56" s="43"/>
    </row>
    <row r="57" ht="21.0" customHeight="1">
      <c r="A57" s="43"/>
      <c r="G57" s="196"/>
      <c r="H57" s="197"/>
      <c r="I57" s="198"/>
      <c r="J57" s="198"/>
      <c r="K57" s="197"/>
      <c r="L57" s="198"/>
      <c r="M57" s="198"/>
      <c r="N57" s="198"/>
      <c r="O57" s="197"/>
      <c r="P57" s="199"/>
      <c r="Q57" s="43"/>
      <c r="R57" s="43"/>
      <c r="S57" s="43"/>
      <c r="T57" s="43"/>
      <c r="U57" s="43"/>
      <c r="V57" s="43"/>
      <c r="W57" s="43"/>
      <c r="X57" s="43"/>
      <c r="Y57" s="43"/>
      <c r="Z57" s="43"/>
      <c r="AA57" s="43"/>
    </row>
    <row r="58" ht="21.0" customHeight="1">
      <c r="A58" s="43"/>
      <c r="G58" s="196"/>
      <c r="H58" s="197"/>
      <c r="I58" s="198"/>
      <c r="J58" s="198"/>
      <c r="K58" s="197"/>
      <c r="L58" s="198"/>
      <c r="M58" s="198"/>
      <c r="N58" s="198"/>
      <c r="O58" s="197"/>
      <c r="P58" s="199"/>
      <c r="Q58" s="43"/>
      <c r="R58" s="43"/>
      <c r="S58" s="43"/>
      <c r="T58" s="43"/>
      <c r="U58" s="43"/>
      <c r="V58" s="43"/>
      <c r="W58" s="43"/>
      <c r="X58" s="43"/>
      <c r="Y58" s="43"/>
      <c r="Z58" s="43"/>
      <c r="AA58" s="43"/>
    </row>
    <row r="59" ht="21.0" customHeight="1">
      <c r="A59" s="43"/>
      <c r="G59" s="196"/>
      <c r="H59" s="197"/>
      <c r="I59" s="198"/>
      <c r="J59" s="198"/>
      <c r="K59" s="197"/>
      <c r="L59" s="198"/>
      <c r="M59" s="198"/>
      <c r="N59" s="198"/>
      <c r="O59" s="197"/>
      <c r="P59" s="199"/>
      <c r="Q59" s="43"/>
      <c r="R59" s="43"/>
      <c r="S59" s="43"/>
      <c r="T59" s="43"/>
      <c r="U59" s="43"/>
      <c r="V59" s="43"/>
      <c r="W59" s="43"/>
      <c r="X59" s="43"/>
      <c r="Y59" s="43"/>
      <c r="Z59" s="43"/>
      <c r="AA59" s="43"/>
    </row>
    <row r="60" ht="21.0" customHeight="1">
      <c r="A60" s="43"/>
      <c r="G60" s="196"/>
      <c r="H60" s="197"/>
      <c r="I60" s="198"/>
      <c r="J60" s="198"/>
      <c r="K60" s="197"/>
      <c r="L60" s="198"/>
      <c r="M60" s="198"/>
      <c r="N60" s="198"/>
      <c r="O60" s="197"/>
      <c r="P60" s="199"/>
      <c r="Q60" s="43"/>
      <c r="R60" s="43"/>
      <c r="S60" s="43"/>
      <c r="T60" s="43"/>
      <c r="U60" s="43"/>
      <c r="V60" s="43"/>
      <c r="W60" s="43"/>
      <c r="X60" s="43"/>
      <c r="Y60" s="43"/>
      <c r="Z60" s="43"/>
      <c r="AA60" s="43"/>
    </row>
    <row r="61" ht="21.0" customHeight="1">
      <c r="A61" s="43"/>
      <c r="G61" s="196"/>
      <c r="H61" s="197"/>
      <c r="I61" s="198"/>
      <c r="J61" s="198"/>
      <c r="K61" s="197"/>
      <c r="L61" s="198"/>
      <c r="M61" s="198"/>
      <c r="N61" s="198"/>
      <c r="O61" s="197"/>
      <c r="P61" s="199"/>
      <c r="Q61" s="43"/>
      <c r="R61" s="43"/>
      <c r="S61" s="43"/>
      <c r="T61" s="43"/>
      <c r="U61" s="43"/>
      <c r="V61" s="43"/>
      <c r="W61" s="43"/>
      <c r="X61" s="43"/>
      <c r="Y61" s="43"/>
      <c r="Z61" s="43"/>
      <c r="AA61" s="43"/>
    </row>
    <row r="62" ht="21.0" customHeight="1">
      <c r="A62" s="43"/>
      <c r="G62" s="196"/>
      <c r="H62" s="197"/>
      <c r="I62" s="198"/>
      <c r="J62" s="198"/>
      <c r="K62" s="197"/>
      <c r="L62" s="198"/>
      <c r="M62" s="198"/>
      <c r="N62" s="198"/>
      <c r="O62" s="197"/>
      <c r="P62" s="199"/>
      <c r="Q62" s="43"/>
      <c r="R62" s="43"/>
      <c r="S62" s="43"/>
      <c r="T62" s="43"/>
      <c r="U62" s="43"/>
      <c r="V62" s="43"/>
      <c r="W62" s="43"/>
      <c r="X62" s="43"/>
      <c r="Y62" s="43"/>
      <c r="Z62" s="43"/>
      <c r="AA62" s="43"/>
    </row>
    <row r="63" ht="21.0" customHeight="1">
      <c r="A63" s="43"/>
      <c r="G63" s="196"/>
      <c r="H63" s="197"/>
      <c r="I63" s="198"/>
      <c r="J63" s="198"/>
      <c r="K63" s="197"/>
      <c r="L63" s="198"/>
      <c r="M63" s="198"/>
      <c r="N63" s="198"/>
      <c r="O63" s="197"/>
      <c r="P63" s="199"/>
      <c r="Q63" s="43"/>
      <c r="R63" s="43"/>
      <c r="S63" s="43"/>
      <c r="T63" s="43"/>
      <c r="U63" s="43"/>
      <c r="V63" s="43"/>
      <c r="W63" s="43"/>
      <c r="X63" s="43"/>
      <c r="Y63" s="43"/>
      <c r="Z63" s="43"/>
      <c r="AA63" s="43"/>
    </row>
    <row r="64" ht="21.0" customHeight="1">
      <c r="A64" s="43"/>
      <c r="G64" s="196"/>
      <c r="H64" s="197"/>
      <c r="I64" s="198"/>
      <c r="J64" s="198"/>
      <c r="K64" s="197"/>
      <c r="L64" s="198"/>
      <c r="M64" s="198"/>
      <c r="N64" s="198"/>
      <c r="O64" s="197"/>
      <c r="P64" s="199"/>
      <c r="Q64" s="43"/>
      <c r="R64" s="43"/>
      <c r="S64" s="43"/>
      <c r="T64" s="43"/>
      <c r="U64" s="43"/>
      <c r="V64" s="43"/>
      <c r="W64" s="43"/>
      <c r="X64" s="43"/>
      <c r="Y64" s="43"/>
      <c r="Z64" s="43"/>
      <c r="AA64" s="43"/>
    </row>
    <row r="65" ht="21.0" customHeight="1">
      <c r="A65" s="43"/>
      <c r="G65" s="196"/>
      <c r="H65" s="197"/>
      <c r="I65" s="198"/>
      <c r="J65" s="198"/>
      <c r="K65" s="197"/>
      <c r="L65" s="198"/>
      <c r="M65" s="198"/>
      <c r="N65" s="198"/>
      <c r="O65" s="197"/>
      <c r="P65" s="199"/>
      <c r="Q65" s="43"/>
      <c r="R65" s="43"/>
      <c r="S65" s="43"/>
      <c r="T65" s="43"/>
      <c r="U65" s="43"/>
      <c r="V65" s="43"/>
      <c r="W65" s="43"/>
      <c r="X65" s="43"/>
      <c r="Y65" s="43"/>
      <c r="Z65" s="43"/>
      <c r="AA65" s="43"/>
    </row>
    <row r="66" ht="21.0" customHeight="1">
      <c r="A66" s="43"/>
      <c r="G66" s="196"/>
      <c r="H66" s="197"/>
      <c r="I66" s="198"/>
      <c r="J66" s="198"/>
      <c r="K66" s="197"/>
      <c r="L66" s="198"/>
      <c r="M66" s="198"/>
      <c r="N66" s="198"/>
      <c r="O66" s="197"/>
      <c r="P66" s="199"/>
      <c r="Q66" s="43"/>
      <c r="R66" s="43"/>
      <c r="S66" s="43"/>
      <c r="T66" s="43"/>
      <c r="U66" s="43"/>
      <c r="V66" s="43"/>
      <c r="W66" s="43"/>
      <c r="X66" s="43"/>
      <c r="Y66" s="43"/>
      <c r="Z66" s="43"/>
      <c r="AA66" s="43"/>
    </row>
    <row r="67" ht="21.0" customHeight="1">
      <c r="A67" s="43"/>
      <c r="G67" s="196"/>
      <c r="H67" s="197"/>
      <c r="I67" s="198"/>
      <c r="J67" s="198"/>
      <c r="K67" s="197"/>
      <c r="L67" s="198"/>
      <c r="M67" s="198"/>
      <c r="N67" s="198"/>
      <c r="O67" s="197"/>
      <c r="P67" s="199"/>
      <c r="Q67" s="43"/>
      <c r="R67" s="43"/>
      <c r="S67" s="43"/>
      <c r="T67" s="43"/>
      <c r="U67" s="43"/>
      <c r="V67" s="43"/>
      <c r="W67" s="43"/>
      <c r="X67" s="43"/>
      <c r="Y67" s="43"/>
      <c r="Z67" s="43"/>
      <c r="AA67" s="43"/>
    </row>
    <row r="68" ht="21.0" customHeight="1">
      <c r="A68" s="43"/>
      <c r="G68" s="196"/>
      <c r="H68" s="197"/>
      <c r="I68" s="198"/>
      <c r="J68" s="198"/>
      <c r="K68" s="197"/>
      <c r="L68" s="198"/>
      <c r="M68" s="198"/>
      <c r="N68" s="198"/>
      <c r="O68" s="197"/>
      <c r="P68" s="199"/>
      <c r="Q68" s="43"/>
      <c r="R68" s="43"/>
      <c r="S68" s="43"/>
      <c r="T68" s="43"/>
      <c r="U68" s="43"/>
      <c r="V68" s="43"/>
      <c r="W68" s="43"/>
      <c r="X68" s="43"/>
      <c r="Y68" s="43"/>
      <c r="Z68" s="43"/>
      <c r="AA68" s="43"/>
    </row>
    <row r="69" ht="21.0" customHeight="1">
      <c r="A69" s="43"/>
      <c r="G69" s="196"/>
      <c r="H69" s="197"/>
      <c r="I69" s="198"/>
      <c r="J69" s="198"/>
      <c r="K69" s="197"/>
      <c r="L69" s="198"/>
      <c r="M69" s="198"/>
      <c r="N69" s="198"/>
      <c r="O69" s="197"/>
      <c r="P69" s="199"/>
      <c r="Q69" s="43"/>
      <c r="R69" s="43"/>
      <c r="S69" s="43"/>
      <c r="T69" s="43"/>
      <c r="U69" s="43"/>
      <c r="V69" s="43"/>
      <c r="W69" s="43"/>
      <c r="X69" s="43"/>
      <c r="Y69" s="43"/>
      <c r="Z69" s="43"/>
      <c r="AA69" s="43"/>
    </row>
    <row r="70" ht="21.0" customHeight="1">
      <c r="A70" s="43"/>
      <c r="G70" s="196"/>
      <c r="H70" s="197"/>
      <c r="I70" s="198"/>
      <c r="J70" s="198"/>
      <c r="K70" s="197"/>
      <c r="L70" s="198"/>
      <c r="M70" s="198"/>
      <c r="N70" s="198"/>
      <c r="O70" s="197"/>
      <c r="P70" s="199"/>
      <c r="Q70" s="43"/>
      <c r="R70" s="43"/>
      <c r="S70" s="43"/>
      <c r="T70" s="43"/>
      <c r="U70" s="43"/>
      <c r="V70" s="43"/>
      <c r="W70" s="43"/>
      <c r="X70" s="43"/>
      <c r="Y70" s="43"/>
      <c r="Z70" s="43"/>
      <c r="AA70" s="43"/>
    </row>
    <row r="71" ht="21.0" customHeight="1">
      <c r="A71" s="43"/>
      <c r="G71" s="196"/>
      <c r="H71" s="197"/>
      <c r="I71" s="198"/>
      <c r="J71" s="198"/>
      <c r="K71" s="197"/>
      <c r="L71" s="198"/>
      <c r="M71" s="198"/>
      <c r="N71" s="198"/>
      <c r="O71" s="197"/>
      <c r="P71" s="199"/>
      <c r="Q71" s="43"/>
      <c r="R71" s="43"/>
      <c r="S71" s="43"/>
      <c r="T71" s="43"/>
      <c r="U71" s="43"/>
      <c r="V71" s="43"/>
      <c r="W71" s="43"/>
      <c r="X71" s="43"/>
      <c r="Y71" s="43"/>
      <c r="Z71" s="43"/>
      <c r="AA71" s="43"/>
    </row>
    <row r="72" ht="21.0" customHeight="1">
      <c r="A72" s="43"/>
      <c r="G72" s="196"/>
      <c r="H72" s="197"/>
      <c r="I72" s="198"/>
      <c r="J72" s="198"/>
      <c r="K72" s="197"/>
      <c r="L72" s="198"/>
      <c r="M72" s="198"/>
      <c r="N72" s="198"/>
      <c r="O72" s="197"/>
      <c r="P72" s="199"/>
      <c r="Q72" s="43"/>
      <c r="R72" s="43"/>
      <c r="S72" s="43"/>
      <c r="T72" s="43"/>
      <c r="U72" s="43"/>
      <c r="V72" s="43"/>
      <c r="W72" s="43"/>
      <c r="X72" s="43"/>
      <c r="Y72" s="43"/>
      <c r="Z72" s="43"/>
      <c r="AA72" s="43"/>
    </row>
    <row r="73" ht="21.0" customHeight="1">
      <c r="A73" s="43"/>
      <c r="G73" s="196"/>
      <c r="H73" s="197"/>
      <c r="I73" s="198"/>
      <c r="J73" s="198"/>
      <c r="K73" s="197"/>
      <c r="L73" s="198"/>
      <c r="M73" s="198"/>
      <c r="N73" s="198"/>
      <c r="O73" s="197"/>
      <c r="P73" s="199"/>
      <c r="Q73" s="43"/>
      <c r="R73" s="43"/>
      <c r="S73" s="43"/>
      <c r="T73" s="43"/>
      <c r="U73" s="43"/>
      <c r="V73" s="43"/>
      <c r="W73" s="43"/>
      <c r="X73" s="43"/>
      <c r="Y73" s="43"/>
      <c r="Z73" s="43"/>
      <c r="AA73" s="43"/>
    </row>
    <row r="74" ht="21.0" customHeight="1">
      <c r="A74" s="43"/>
      <c r="G74" s="196"/>
      <c r="H74" s="197"/>
      <c r="I74" s="198"/>
      <c r="J74" s="198"/>
      <c r="K74" s="197"/>
      <c r="L74" s="198"/>
      <c r="M74" s="198"/>
      <c r="N74" s="198"/>
      <c r="O74" s="197"/>
      <c r="P74" s="199"/>
      <c r="Q74" s="43"/>
      <c r="R74" s="43"/>
      <c r="S74" s="43"/>
      <c r="T74" s="43"/>
      <c r="U74" s="43"/>
      <c r="V74" s="43"/>
      <c r="W74" s="43"/>
      <c r="X74" s="43"/>
      <c r="Y74" s="43"/>
      <c r="Z74" s="43"/>
      <c r="AA74" s="43"/>
    </row>
    <row r="75" ht="21.0" customHeight="1">
      <c r="A75" s="43"/>
      <c r="G75" s="196"/>
      <c r="H75" s="197"/>
      <c r="I75" s="198"/>
      <c r="J75" s="198"/>
      <c r="K75" s="197"/>
      <c r="L75" s="198"/>
      <c r="M75" s="198"/>
      <c r="N75" s="198"/>
      <c r="O75" s="197"/>
      <c r="P75" s="199"/>
      <c r="Q75" s="43"/>
      <c r="R75" s="43"/>
      <c r="S75" s="43"/>
      <c r="T75" s="43"/>
      <c r="U75" s="43"/>
      <c r="V75" s="43"/>
      <c r="W75" s="43"/>
      <c r="X75" s="43"/>
      <c r="Y75" s="43"/>
      <c r="Z75" s="43"/>
      <c r="AA75" s="43"/>
    </row>
    <row r="76" ht="21.0" customHeight="1">
      <c r="A76" s="43"/>
      <c r="G76" s="244"/>
      <c r="H76" s="197"/>
      <c r="I76" s="198"/>
      <c r="J76" s="198"/>
      <c r="K76" s="197"/>
      <c r="L76" s="198"/>
      <c r="M76" s="198"/>
      <c r="N76" s="198"/>
      <c r="O76" s="197"/>
      <c r="P76" s="199"/>
      <c r="Q76" s="43"/>
      <c r="R76" s="43"/>
      <c r="S76" s="43"/>
      <c r="T76" s="43"/>
      <c r="U76" s="43"/>
      <c r="V76" s="43"/>
      <c r="W76" s="43"/>
      <c r="X76" s="43"/>
      <c r="Y76" s="43"/>
      <c r="Z76" s="43"/>
      <c r="AA76" s="43"/>
    </row>
    <row r="77" ht="21.0" customHeight="1">
      <c r="A77" s="50"/>
      <c r="G77" s="245"/>
      <c r="H77" s="197"/>
      <c r="I77" s="198"/>
      <c r="J77" s="198"/>
      <c r="K77" s="197"/>
      <c r="L77" s="198"/>
      <c r="M77" s="198"/>
      <c r="N77" s="198"/>
      <c r="O77" s="197"/>
      <c r="P77" s="199"/>
      <c r="Q77" s="43"/>
      <c r="R77" s="43"/>
      <c r="S77" s="43"/>
      <c r="T77" s="43"/>
      <c r="U77" s="43"/>
      <c r="V77" s="43"/>
      <c r="W77" s="43"/>
      <c r="X77" s="43"/>
      <c r="Y77" s="43"/>
      <c r="Z77" s="43"/>
      <c r="AA77" s="43"/>
    </row>
    <row r="78" ht="21.0" customHeight="1">
      <c r="A78" s="50"/>
      <c r="G78" s="245"/>
      <c r="H78" s="197"/>
      <c r="I78" s="198"/>
      <c r="J78" s="198"/>
      <c r="K78" s="197"/>
      <c r="L78" s="198"/>
      <c r="M78" s="198"/>
      <c r="N78" s="198"/>
      <c r="O78" s="197"/>
      <c r="P78" s="199"/>
      <c r="Q78" s="43"/>
      <c r="R78" s="43"/>
      <c r="S78" s="43"/>
      <c r="T78" s="43"/>
      <c r="U78" s="43"/>
      <c r="V78" s="43"/>
      <c r="W78" s="43"/>
      <c r="X78" s="43"/>
      <c r="Y78" s="43"/>
      <c r="Z78" s="43"/>
      <c r="AA78" s="43"/>
    </row>
    <row r="79" ht="21.0" customHeight="1">
      <c r="A79" s="50"/>
      <c r="G79" s="245"/>
      <c r="H79" s="197"/>
      <c r="I79" s="198"/>
      <c r="J79" s="198"/>
      <c r="K79" s="197"/>
      <c r="L79" s="198"/>
      <c r="M79" s="198"/>
      <c r="N79" s="198"/>
      <c r="O79" s="197"/>
      <c r="P79" s="199"/>
      <c r="Q79" s="43"/>
      <c r="R79" s="43"/>
      <c r="S79" s="43"/>
      <c r="T79" s="43"/>
      <c r="U79" s="43"/>
      <c r="V79" s="43"/>
      <c r="W79" s="43"/>
      <c r="X79" s="43"/>
      <c r="Y79" s="43"/>
      <c r="Z79" s="43"/>
      <c r="AA79" s="43"/>
    </row>
    <row r="80" ht="21.0" customHeight="1">
      <c r="A80" s="50"/>
      <c r="G80" s="245"/>
      <c r="H80" s="197"/>
      <c r="I80" s="198"/>
      <c r="J80" s="198"/>
      <c r="K80" s="197"/>
      <c r="L80" s="198"/>
      <c r="M80" s="198"/>
      <c r="N80" s="198"/>
      <c r="O80" s="197"/>
      <c r="P80" s="199"/>
      <c r="Q80" s="43"/>
      <c r="R80" s="43"/>
      <c r="S80" s="43"/>
      <c r="T80" s="43"/>
      <c r="U80" s="43"/>
      <c r="V80" s="43"/>
      <c r="W80" s="43"/>
      <c r="X80" s="43"/>
      <c r="Y80" s="43"/>
      <c r="Z80" s="43"/>
      <c r="AA80" s="43"/>
    </row>
    <row r="81" ht="21.0" customHeight="1">
      <c r="A81" s="50"/>
      <c r="G81" s="245"/>
      <c r="H81" s="197"/>
      <c r="I81" s="198"/>
      <c r="J81" s="198"/>
      <c r="K81" s="197"/>
      <c r="L81" s="198"/>
      <c r="M81" s="198"/>
      <c r="N81" s="198"/>
      <c r="O81" s="197"/>
      <c r="P81" s="199"/>
      <c r="Q81" s="43"/>
      <c r="R81" s="43"/>
      <c r="S81" s="43"/>
      <c r="T81" s="43"/>
      <c r="U81" s="43"/>
      <c r="V81" s="43"/>
      <c r="W81" s="43"/>
      <c r="X81" s="43"/>
      <c r="Y81" s="43"/>
      <c r="Z81" s="43"/>
      <c r="AA81" s="43"/>
    </row>
    <row r="82" ht="21.0" customHeight="1">
      <c r="A82" s="50"/>
      <c r="G82" s="245"/>
      <c r="H82" s="197"/>
      <c r="I82" s="198"/>
      <c r="J82" s="198"/>
      <c r="K82" s="197"/>
      <c r="L82" s="198"/>
      <c r="M82" s="198"/>
      <c r="N82" s="198"/>
      <c r="O82" s="197"/>
      <c r="P82" s="199"/>
      <c r="Q82" s="43"/>
      <c r="R82" s="43"/>
      <c r="S82" s="43"/>
      <c r="T82" s="43"/>
      <c r="U82" s="43"/>
      <c r="V82" s="43"/>
      <c r="W82" s="43"/>
      <c r="X82" s="43"/>
      <c r="Y82" s="43"/>
      <c r="Z82" s="43"/>
      <c r="AA82" s="43"/>
    </row>
    <row r="83" ht="21.0" customHeight="1">
      <c r="A83" s="50"/>
      <c r="G83" s="245"/>
      <c r="H83" s="197"/>
      <c r="I83" s="198"/>
      <c r="J83" s="198"/>
      <c r="K83" s="197"/>
      <c r="L83" s="198"/>
      <c r="M83" s="198"/>
      <c r="N83" s="198"/>
      <c r="O83" s="197"/>
      <c r="P83" s="199"/>
      <c r="Q83" s="43"/>
      <c r="R83" s="43"/>
      <c r="S83" s="43"/>
      <c r="T83" s="43"/>
      <c r="U83" s="43"/>
      <c r="V83" s="43"/>
      <c r="W83" s="43"/>
      <c r="X83" s="43"/>
      <c r="Y83" s="43"/>
      <c r="Z83" s="43"/>
      <c r="AA83" s="43"/>
    </row>
    <row r="84" ht="21.0" customHeight="1">
      <c r="A84" s="50"/>
      <c r="G84" s="245"/>
      <c r="H84" s="197"/>
      <c r="I84" s="198"/>
      <c r="J84" s="198"/>
      <c r="K84" s="197"/>
      <c r="L84" s="198"/>
      <c r="M84" s="198"/>
      <c r="N84" s="198"/>
      <c r="O84" s="197"/>
      <c r="P84" s="199"/>
      <c r="Q84" s="43"/>
      <c r="R84" s="43"/>
      <c r="S84" s="43"/>
      <c r="T84" s="43"/>
      <c r="U84" s="43"/>
      <c r="V84" s="43"/>
      <c r="W84" s="43"/>
      <c r="X84" s="43"/>
      <c r="Y84" s="43"/>
      <c r="Z84" s="43"/>
      <c r="AA84" s="43"/>
    </row>
    <row r="85" ht="21.0" customHeight="1">
      <c r="A85" s="50"/>
      <c r="G85" s="245"/>
      <c r="H85" s="197"/>
      <c r="I85" s="198"/>
      <c r="J85" s="198"/>
      <c r="K85" s="197"/>
      <c r="L85" s="198"/>
      <c r="M85" s="198"/>
      <c r="N85" s="198"/>
      <c r="O85" s="197"/>
      <c r="P85" s="199"/>
      <c r="Q85" s="43"/>
      <c r="R85" s="43"/>
      <c r="S85" s="43"/>
      <c r="T85" s="43"/>
      <c r="U85" s="43"/>
      <c r="V85" s="43"/>
      <c r="W85" s="43"/>
      <c r="X85" s="43"/>
      <c r="Y85" s="43"/>
      <c r="Z85" s="43"/>
      <c r="AA85" s="43"/>
    </row>
    <row r="86" ht="21.0" customHeight="1">
      <c r="A86" s="50"/>
      <c r="G86" s="245"/>
      <c r="H86" s="197"/>
      <c r="I86" s="198"/>
      <c r="J86" s="198"/>
      <c r="K86" s="197"/>
      <c r="L86" s="198"/>
      <c r="M86" s="198"/>
      <c r="N86" s="198"/>
      <c r="O86" s="197"/>
      <c r="P86" s="199"/>
      <c r="Q86" s="43"/>
      <c r="R86" s="43"/>
      <c r="S86" s="43"/>
      <c r="T86" s="43"/>
      <c r="U86" s="43"/>
      <c r="V86" s="43"/>
      <c r="W86" s="43"/>
      <c r="X86" s="43"/>
      <c r="Y86" s="43"/>
      <c r="Z86" s="43"/>
      <c r="AA86" s="43"/>
    </row>
    <row r="87" ht="21.0" customHeight="1">
      <c r="A87" s="50"/>
      <c r="G87" s="245"/>
      <c r="H87" s="197"/>
      <c r="I87" s="198"/>
      <c r="J87" s="198"/>
      <c r="K87" s="197"/>
      <c r="L87" s="198"/>
      <c r="M87" s="198"/>
      <c r="N87" s="198"/>
      <c r="O87" s="197"/>
      <c r="P87" s="199"/>
      <c r="Q87" s="43"/>
      <c r="R87" s="43"/>
      <c r="S87" s="43"/>
      <c r="T87" s="43"/>
      <c r="U87" s="43"/>
      <c r="V87" s="43"/>
      <c r="W87" s="43"/>
      <c r="X87" s="43"/>
      <c r="Y87" s="43"/>
      <c r="Z87" s="43"/>
      <c r="AA87" s="43"/>
    </row>
    <row r="88" ht="21.0" customHeight="1">
      <c r="A88" s="50"/>
      <c r="B88" s="246"/>
      <c r="C88" s="246"/>
      <c r="D88" s="247"/>
      <c r="E88" s="247"/>
      <c r="F88" s="247"/>
      <c r="G88" s="245"/>
      <c r="H88" s="197"/>
      <c r="I88" s="198"/>
      <c r="J88" s="198"/>
      <c r="K88" s="197"/>
      <c r="L88" s="198"/>
      <c r="M88" s="198"/>
      <c r="N88" s="198"/>
      <c r="O88" s="197"/>
      <c r="P88" s="199"/>
      <c r="Q88" s="43"/>
      <c r="R88" s="43"/>
      <c r="S88" s="43"/>
      <c r="T88" s="43"/>
      <c r="U88" s="43"/>
      <c r="V88" s="43"/>
      <c r="W88" s="43"/>
      <c r="X88" s="43"/>
      <c r="Y88" s="43"/>
      <c r="Z88" s="43"/>
      <c r="AA88" s="43"/>
    </row>
    <row r="89" ht="21.0" customHeight="1">
      <c r="A89" s="50"/>
      <c r="B89" s="246"/>
      <c r="C89" s="246"/>
      <c r="D89" s="247"/>
      <c r="E89" s="247"/>
      <c r="F89" s="247"/>
      <c r="G89" s="245"/>
      <c r="H89" s="197"/>
      <c r="I89" s="198"/>
      <c r="J89" s="198"/>
      <c r="K89" s="197"/>
      <c r="L89" s="198"/>
      <c r="M89" s="198"/>
      <c r="N89" s="198"/>
      <c r="O89" s="197"/>
      <c r="P89" s="199"/>
      <c r="Q89" s="43"/>
      <c r="R89" s="43"/>
      <c r="S89" s="43"/>
      <c r="T89" s="43"/>
      <c r="U89" s="43"/>
      <c r="V89" s="43"/>
      <c r="W89" s="43"/>
      <c r="X89" s="43"/>
      <c r="Y89" s="43"/>
      <c r="Z89" s="43"/>
      <c r="AA89" s="43"/>
    </row>
    <row r="90" ht="21.0" customHeight="1">
      <c r="A90" s="50"/>
      <c r="B90" s="246"/>
      <c r="C90" s="246"/>
      <c r="D90" s="247"/>
      <c r="E90" s="247"/>
      <c r="F90" s="247"/>
      <c r="G90" s="245"/>
      <c r="H90" s="197"/>
      <c r="I90" s="198"/>
      <c r="J90" s="198"/>
      <c r="K90" s="197"/>
      <c r="L90" s="198"/>
      <c r="M90" s="198"/>
      <c r="N90" s="198"/>
      <c r="O90" s="197"/>
      <c r="P90" s="199"/>
      <c r="Q90" s="43"/>
      <c r="R90" s="43"/>
      <c r="S90" s="43"/>
      <c r="T90" s="43"/>
      <c r="U90" s="43"/>
      <c r="V90" s="43"/>
      <c r="W90" s="43"/>
      <c r="X90" s="43"/>
      <c r="Y90" s="43"/>
      <c r="Z90" s="43"/>
      <c r="AA90" s="43"/>
    </row>
    <row r="91" ht="21.0" customHeight="1">
      <c r="A91" s="50"/>
      <c r="B91" s="246"/>
      <c r="C91" s="246"/>
      <c r="D91" s="247"/>
      <c r="E91" s="247"/>
      <c r="F91" s="247"/>
      <c r="G91" s="245"/>
      <c r="H91" s="197"/>
      <c r="I91" s="198"/>
      <c r="J91" s="198"/>
      <c r="K91" s="197"/>
      <c r="L91" s="198"/>
      <c r="M91" s="198"/>
      <c r="N91" s="198"/>
      <c r="O91" s="197"/>
      <c r="P91" s="199"/>
      <c r="Q91" s="43"/>
      <c r="R91" s="43"/>
      <c r="S91" s="43"/>
      <c r="T91" s="43"/>
      <c r="U91" s="43"/>
      <c r="V91" s="43"/>
      <c r="W91" s="43"/>
      <c r="X91" s="43"/>
      <c r="Y91" s="43"/>
      <c r="Z91" s="43"/>
      <c r="AA91" s="43"/>
    </row>
    <row r="92" ht="21.0" customHeight="1">
      <c r="A92" s="50"/>
      <c r="B92" s="246"/>
      <c r="C92" s="246"/>
      <c r="D92" s="247"/>
      <c r="E92" s="247"/>
      <c r="F92" s="247"/>
      <c r="G92" s="245"/>
      <c r="H92" s="197"/>
      <c r="I92" s="198"/>
      <c r="J92" s="198"/>
      <c r="K92" s="197"/>
      <c r="L92" s="198"/>
      <c r="M92" s="198"/>
      <c r="N92" s="198"/>
      <c r="O92" s="197"/>
      <c r="P92" s="199"/>
      <c r="Q92" s="43"/>
      <c r="R92" s="43"/>
      <c r="S92" s="43"/>
      <c r="T92" s="43"/>
      <c r="U92" s="43"/>
      <c r="V92" s="43"/>
      <c r="W92" s="43"/>
      <c r="X92" s="43"/>
      <c r="Y92" s="43"/>
      <c r="Z92" s="43"/>
      <c r="AA92" s="43"/>
    </row>
    <row r="93" ht="21.0" customHeight="1">
      <c r="A93" s="50"/>
      <c r="B93" s="246"/>
      <c r="C93" s="246"/>
      <c r="D93" s="247"/>
      <c r="E93" s="247"/>
      <c r="F93" s="247"/>
      <c r="G93" s="245"/>
      <c r="H93" s="197"/>
      <c r="I93" s="198"/>
      <c r="J93" s="198"/>
      <c r="K93" s="197"/>
      <c r="L93" s="198"/>
      <c r="M93" s="198"/>
      <c r="N93" s="198"/>
      <c r="O93" s="197"/>
      <c r="P93" s="199"/>
      <c r="Q93" s="43"/>
      <c r="R93" s="43"/>
      <c r="S93" s="43"/>
      <c r="T93" s="43"/>
      <c r="U93" s="43"/>
      <c r="V93" s="43"/>
      <c r="W93" s="43"/>
      <c r="X93" s="43"/>
      <c r="Y93" s="43"/>
      <c r="Z93" s="43"/>
      <c r="AA93" s="43"/>
    </row>
    <row r="94" ht="21.0" customHeight="1">
      <c r="A94" s="50"/>
      <c r="B94" s="246"/>
      <c r="C94" s="246"/>
      <c r="D94" s="247"/>
      <c r="E94" s="247"/>
      <c r="F94" s="247"/>
      <c r="G94" s="245"/>
      <c r="H94" s="197"/>
      <c r="K94" s="201"/>
      <c r="L94" s="201"/>
      <c r="M94" s="201"/>
      <c r="N94" s="198"/>
      <c r="O94" s="197"/>
      <c r="P94" s="199"/>
      <c r="Q94" s="43"/>
      <c r="R94" s="43"/>
      <c r="S94" s="43"/>
      <c r="T94" s="43"/>
      <c r="U94" s="43"/>
      <c r="V94" s="43"/>
      <c r="W94" s="43"/>
      <c r="X94" s="43"/>
      <c r="Y94" s="43"/>
      <c r="Z94" s="43"/>
      <c r="AA94" s="43"/>
    </row>
    <row r="95" ht="21.0" customHeight="1">
      <c r="A95" s="50"/>
      <c r="B95" s="246"/>
      <c r="C95" s="246"/>
      <c r="D95" s="247"/>
      <c r="E95" s="247"/>
      <c r="F95" s="247"/>
      <c r="G95" s="245"/>
      <c r="H95" s="197"/>
      <c r="I95" s="198"/>
      <c r="J95" s="198"/>
      <c r="K95" s="197"/>
      <c r="L95" s="198"/>
      <c r="M95" s="198"/>
      <c r="N95" s="198"/>
      <c r="O95" s="197"/>
      <c r="P95" s="199"/>
      <c r="Q95" s="43"/>
      <c r="R95" s="43"/>
      <c r="S95" s="43"/>
      <c r="T95" s="43"/>
      <c r="U95" s="43"/>
      <c r="V95" s="43"/>
      <c r="W95" s="43"/>
      <c r="X95" s="43"/>
      <c r="Y95" s="43"/>
      <c r="Z95" s="43"/>
      <c r="AA95" s="43"/>
    </row>
    <row r="96" ht="21.0" customHeight="1">
      <c r="A96" s="50"/>
      <c r="B96" s="246"/>
      <c r="C96" s="246"/>
      <c r="D96" s="247"/>
      <c r="E96" s="247"/>
      <c r="F96" s="247"/>
      <c r="G96" s="245"/>
      <c r="H96" s="197"/>
      <c r="I96" s="198"/>
      <c r="J96" s="198"/>
      <c r="K96" s="197"/>
      <c r="L96" s="198"/>
      <c r="M96" s="198"/>
      <c r="N96" s="198"/>
      <c r="O96" s="197"/>
      <c r="P96" s="199"/>
      <c r="Q96" s="43"/>
      <c r="R96" s="43"/>
      <c r="S96" s="43"/>
      <c r="T96" s="43"/>
      <c r="U96" s="43"/>
      <c r="V96" s="43"/>
      <c r="W96" s="43"/>
      <c r="X96" s="43"/>
      <c r="Y96" s="43"/>
      <c r="Z96" s="43"/>
      <c r="AA96" s="43"/>
    </row>
    <row r="97" ht="21.0" customHeight="1">
      <c r="A97" s="50"/>
      <c r="B97" s="246"/>
      <c r="C97" s="246"/>
      <c r="D97" s="247"/>
      <c r="E97" s="247"/>
      <c r="F97" s="247"/>
      <c r="G97" s="245"/>
      <c r="H97" s="197"/>
      <c r="I97" s="198"/>
      <c r="J97" s="198"/>
      <c r="K97" s="197"/>
      <c r="L97" s="198"/>
      <c r="M97" s="198"/>
      <c r="N97" s="198"/>
      <c r="O97" s="197"/>
      <c r="P97" s="199"/>
      <c r="Q97" s="43"/>
      <c r="R97" s="43"/>
      <c r="S97" s="43"/>
      <c r="T97" s="43"/>
      <c r="U97" s="43"/>
      <c r="V97" s="43"/>
      <c r="W97" s="43"/>
      <c r="X97" s="43"/>
      <c r="Y97" s="43"/>
      <c r="Z97" s="43"/>
      <c r="AA97" s="43"/>
    </row>
    <row r="98" ht="21.0" customHeight="1">
      <c r="A98" s="50"/>
      <c r="B98" s="246"/>
      <c r="C98" s="246"/>
      <c r="D98" s="247"/>
      <c r="E98" s="247"/>
      <c r="F98" s="247"/>
      <c r="G98" s="245"/>
      <c r="H98" s="197"/>
      <c r="I98" s="198"/>
      <c r="J98" s="198"/>
      <c r="K98" s="197"/>
      <c r="L98" s="198"/>
      <c r="M98" s="198"/>
      <c r="N98" s="198"/>
      <c r="O98" s="197"/>
      <c r="P98" s="199"/>
      <c r="Q98" s="43"/>
      <c r="R98" s="43"/>
      <c r="S98" s="43"/>
      <c r="T98" s="43"/>
      <c r="U98" s="43"/>
      <c r="V98" s="43"/>
      <c r="W98" s="43"/>
      <c r="X98" s="43"/>
      <c r="Y98" s="43"/>
      <c r="Z98" s="43"/>
      <c r="AA98" s="43"/>
    </row>
    <row r="99" ht="21.0" customHeight="1">
      <c r="A99" s="50"/>
      <c r="B99" s="246"/>
      <c r="C99" s="246"/>
      <c r="D99" s="247"/>
      <c r="E99" s="247"/>
      <c r="F99" s="247"/>
      <c r="G99" s="245"/>
      <c r="H99" s="197"/>
      <c r="I99" s="198"/>
      <c r="J99" s="198"/>
      <c r="K99" s="197"/>
      <c r="L99" s="198"/>
      <c r="M99" s="198"/>
      <c r="N99" s="198"/>
      <c r="O99" s="197"/>
      <c r="P99" s="199"/>
      <c r="Q99" s="43"/>
      <c r="R99" s="43"/>
      <c r="S99" s="43"/>
      <c r="T99" s="43"/>
      <c r="U99" s="43"/>
      <c r="V99" s="43"/>
      <c r="W99" s="43"/>
      <c r="X99" s="43"/>
      <c r="Y99" s="43"/>
      <c r="Z99" s="43"/>
      <c r="AA99" s="43"/>
    </row>
    <row r="100" ht="21.0" customHeight="1">
      <c r="A100" s="50"/>
      <c r="B100" s="246"/>
      <c r="C100" s="246"/>
      <c r="D100" s="247"/>
      <c r="E100" s="247"/>
      <c r="F100" s="247"/>
      <c r="G100" s="245"/>
      <c r="H100" s="197"/>
      <c r="I100" s="198"/>
      <c r="J100" s="198"/>
      <c r="K100" s="197"/>
      <c r="L100" s="198"/>
      <c r="M100" s="198"/>
      <c r="N100" s="198"/>
      <c r="O100" s="197"/>
      <c r="P100" s="199"/>
      <c r="Q100" s="43"/>
      <c r="R100" s="43"/>
      <c r="S100" s="43"/>
      <c r="T100" s="43"/>
      <c r="U100" s="43"/>
      <c r="V100" s="43"/>
      <c r="W100" s="43"/>
      <c r="X100" s="43"/>
      <c r="Y100" s="43"/>
      <c r="Z100" s="43"/>
      <c r="AA100" s="43"/>
    </row>
    <row r="101" ht="21.0" customHeight="1">
      <c r="A101" s="50"/>
      <c r="B101" s="246"/>
      <c r="C101" s="246"/>
      <c r="D101" s="247"/>
      <c r="E101" s="247"/>
      <c r="F101" s="247"/>
      <c r="G101" s="245"/>
      <c r="H101" s="197"/>
      <c r="I101" s="198"/>
      <c r="J101" s="198"/>
      <c r="K101" s="197"/>
      <c r="L101" s="198"/>
      <c r="M101" s="198"/>
      <c r="N101" s="198"/>
      <c r="O101" s="197"/>
      <c r="P101" s="199"/>
      <c r="Q101" s="43"/>
      <c r="R101" s="43"/>
      <c r="S101" s="43"/>
      <c r="T101" s="43"/>
      <c r="U101" s="43"/>
      <c r="V101" s="43"/>
      <c r="W101" s="43"/>
      <c r="X101" s="43"/>
      <c r="Y101" s="43"/>
      <c r="Z101" s="43"/>
      <c r="AA101" s="43"/>
    </row>
    <row r="102" ht="21.0" customHeight="1">
      <c r="A102" s="50"/>
      <c r="B102" s="246"/>
      <c r="C102" s="246"/>
      <c r="D102" s="247"/>
      <c r="E102" s="247"/>
      <c r="F102" s="247"/>
      <c r="G102" s="245"/>
      <c r="H102" s="197"/>
      <c r="I102" s="198"/>
      <c r="J102" s="198"/>
      <c r="K102" s="197"/>
      <c r="L102" s="198"/>
      <c r="M102" s="198"/>
      <c r="N102" s="198"/>
      <c r="O102" s="197"/>
      <c r="P102" s="199"/>
      <c r="Q102" s="43"/>
      <c r="R102" s="43"/>
      <c r="S102" s="43"/>
      <c r="T102" s="43"/>
      <c r="U102" s="43"/>
      <c r="V102" s="43"/>
      <c r="W102" s="43"/>
      <c r="X102" s="43"/>
      <c r="Y102" s="43"/>
      <c r="Z102" s="43"/>
      <c r="AA102" s="43"/>
    </row>
    <row r="103" ht="21.0" customHeight="1">
      <c r="A103" s="50"/>
      <c r="B103" s="248"/>
      <c r="C103" s="248"/>
      <c r="D103" s="248"/>
      <c r="E103" s="248"/>
      <c r="F103" s="248"/>
      <c r="G103" s="245"/>
      <c r="H103" s="197"/>
      <c r="I103" s="198"/>
      <c r="J103" s="198"/>
      <c r="K103" s="197"/>
      <c r="L103" s="198"/>
      <c r="M103" s="198"/>
      <c r="N103" s="198"/>
      <c r="O103" s="197"/>
      <c r="P103" s="199"/>
      <c r="Q103" s="43"/>
      <c r="R103" s="43"/>
      <c r="S103" s="43"/>
      <c r="T103" s="43"/>
      <c r="U103" s="43"/>
      <c r="V103" s="43"/>
      <c r="W103" s="43"/>
      <c r="X103" s="43"/>
      <c r="Y103" s="43"/>
      <c r="Z103" s="43"/>
      <c r="AA103" s="43"/>
    </row>
    <row r="104" ht="21.0" customHeight="1">
      <c r="A104" s="50"/>
      <c r="B104" s="246"/>
      <c r="C104" s="246"/>
      <c r="D104" s="247"/>
      <c r="E104" s="247"/>
      <c r="F104" s="247"/>
      <c r="G104" s="245"/>
      <c r="H104" s="197"/>
      <c r="I104" s="198"/>
      <c r="J104" s="198"/>
      <c r="K104" s="197"/>
      <c r="L104" s="198"/>
      <c r="M104" s="198"/>
      <c r="N104" s="198"/>
      <c r="O104" s="197"/>
      <c r="P104" s="199"/>
      <c r="Q104" s="43"/>
      <c r="R104" s="43"/>
      <c r="S104" s="43"/>
      <c r="T104" s="43"/>
      <c r="U104" s="43"/>
      <c r="V104" s="43"/>
      <c r="W104" s="43"/>
      <c r="X104" s="43"/>
      <c r="Y104" s="43"/>
      <c r="Z104" s="43"/>
      <c r="AA104" s="43"/>
    </row>
    <row r="105" ht="21.0" customHeight="1">
      <c r="A105" s="50"/>
      <c r="B105" s="246"/>
      <c r="C105" s="246"/>
      <c r="D105" s="247"/>
      <c r="E105" s="247"/>
      <c r="F105" s="247"/>
      <c r="G105" s="245"/>
      <c r="H105" s="197"/>
      <c r="I105" s="198"/>
      <c r="J105" s="198"/>
      <c r="K105" s="197"/>
      <c r="L105" s="198"/>
      <c r="M105" s="198"/>
      <c r="N105" s="198"/>
      <c r="O105" s="197"/>
      <c r="P105" s="199"/>
      <c r="Q105" s="43"/>
      <c r="R105" s="43"/>
      <c r="S105" s="43"/>
      <c r="T105" s="43"/>
      <c r="U105" s="43"/>
      <c r="V105" s="43"/>
      <c r="W105" s="43"/>
      <c r="X105" s="43"/>
      <c r="Y105" s="43"/>
      <c r="Z105" s="43"/>
      <c r="AA105" s="43"/>
    </row>
    <row r="106" ht="21.0" customHeight="1">
      <c r="A106" s="50"/>
      <c r="B106" s="249"/>
      <c r="C106" s="249"/>
      <c r="D106" s="250"/>
      <c r="E106" s="250"/>
      <c r="F106" s="251"/>
      <c r="G106" s="245"/>
      <c r="H106" s="197"/>
      <c r="I106" s="198"/>
      <c r="J106" s="198"/>
      <c r="K106" s="197"/>
      <c r="L106" s="198"/>
      <c r="M106" s="198"/>
      <c r="N106" s="198"/>
      <c r="O106" s="197"/>
      <c r="P106" s="199"/>
      <c r="Q106" s="43"/>
      <c r="R106" s="43"/>
      <c r="S106" s="43"/>
      <c r="T106" s="43"/>
      <c r="U106" s="43"/>
      <c r="V106" s="43"/>
      <c r="W106" s="43"/>
      <c r="X106" s="43"/>
      <c r="Y106" s="43"/>
      <c r="Z106" s="43"/>
      <c r="AA106" s="43"/>
    </row>
    <row r="107" ht="21.0" customHeight="1">
      <c r="A107" s="50"/>
      <c r="B107" s="249"/>
      <c r="C107" s="249"/>
      <c r="D107" s="250"/>
      <c r="E107" s="250"/>
      <c r="F107" s="251"/>
      <c r="G107" s="245"/>
      <c r="H107" s="197"/>
      <c r="I107" s="198"/>
      <c r="J107" s="198"/>
      <c r="K107" s="197"/>
      <c r="L107" s="198"/>
      <c r="M107" s="198"/>
      <c r="N107" s="198"/>
      <c r="O107" s="197"/>
      <c r="P107" s="199"/>
      <c r="Q107" s="43"/>
      <c r="R107" s="43"/>
      <c r="S107" s="43"/>
      <c r="T107" s="43"/>
      <c r="U107" s="43"/>
      <c r="V107" s="43"/>
      <c r="W107" s="43"/>
      <c r="X107" s="43"/>
      <c r="Y107" s="43"/>
      <c r="Z107" s="43"/>
      <c r="AA107" s="43"/>
    </row>
    <row r="108" ht="21.0" customHeight="1">
      <c r="A108" s="50"/>
      <c r="B108" s="249"/>
      <c r="C108" s="249"/>
      <c r="D108" s="250"/>
      <c r="E108" s="250"/>
      <c r="F108" s="251"/>
      <c r="G108" s="245"/>
      <c r="H108" s="197"/>
      <c r="I108" s="198"/>
      <c r="J108" s="198"/>
      <c r="K108" s="197"/>
      <c r="L108" s="198"/>
      <c r="M108" s="198"/>
      <c r="N108" s="198"/>
      <c r="O108" s="197"/>
      <c r="P108" s="199"/>
      <c r="Q108" s="43"/>
      <c r="R108" s="43"/>
      <c r="S108" s="43"/>
      <c r="T108" s="43"/>
      <c r="U108" s="43"/>
      <c r="V108" s="43"/>
      <c r="W108" s="43"/>
      <c r="X108" s="43"/>
      <c r="Y108" s="43"/>
      <c r="Z108" s="43"/>
      <c r="AA108" s="43"/>
    </row>
    <row r="109" ht="21.0" customHeight="1">
      <c r="A109" s="50"/>
      <c r="B109" s="249"/>
      <c r="C109" s="249"/>
      <c r="D109" s="250"/>
      <c r="E109" s="250"/>
      <c r="F109" s="251"/>
      <c r="G109" s="245"/>
      <c r="H109" s="197"/>
      <c r="N109" s="198"/>
      <c r="O109" s="197"/>
      <c r="P109" s="199"/>
      <c r="Q109" s="43"/>
      <c r="R109" s="43"/>
      <c r="S109" s="43"/>
      <c r="T109" s="43"/>
      <c r="U109" s="43"/>
      <c r="V109" s="43"/>
      <c r="W109" s="43"/>
      <c r="X109" s="43"/>
      <c r="Y109" s="43"/>
      <c r="Z109" s="43"/>
      <c r="AA109" s="43"/>
    </row>
    <row r="110" ht="21.0" customHeight="1">
      <c r="A110" s="50"/>
      <c r="B110" s="249"/>
      <c r="C110" s="249"/>
      <c r="D110" s="250"/>
      <c r="E110" s="250"/>
      <c r="F110" s="251"/>
      <c r="G110" s="245"/>
      <c r="H110" s="197"/>
      <c r="N110" s="198"/>
      <c r="O110" s="197"/>
      <c r="P110" s="199"/>
      <c r="Q110" s="43"/>
      <c r="R110" s="43"/>
      <c r="S110" s="43"/>
      <c r="T110" s="43"/>
      <c r="U110" s="43"/>
      <c r="V110" s="43"/>
      <c r="W110" s="43"/>
      <c r="X110" s="43"/>
      <c r="Y110" s="43"/>
      <c r="Z110" s="43"/>
      <c r="AA110" s="43"/>
    </row>
    <row r="111" ht="21.0" customHeight="1">
      <c r="A111" s="50"/>
      <c r="B111" s="249"/>
      <c r="C111" s="249"/>
      <c r="D111" s="250"/>
      <c r="E111" s="250"/>
      <c r="F111" s="251"/>
      <c r="G111" s="245"/>
      <c r="H111" s="197"/>
      <c r="N111" s="198"/>
      <c r="O111" s="197"/>
      <c r="P111" s="199"/>
      <c r="Q111" s="43"/>
      <c r="R111" s="43"/>
      <c r="S111" s="43"/>
      <c r="T111" s="43"/>
      <c r="U111" s="43"/>
      <c r="V111" s="43"/>
      <c r="W111" s="43"/>
      <c r="X111" s="43"/>
      <c r="Y111" s="43"/>
      <c r="Z111" s="43"/>
      <c r="AA111" s="43"/>
    </row>
    <row r="112" ht="21.0" customHeight="1">
      <c r="A112" s="50"/>
      <c r="B112" s="246"/>
      <c r="C112" s="246"/>
      <c r="D112" s="247"/>
      <c r="E112" s="247"/>
      <c r="F112" s="247"/>
      <c r="G112" s="245"/>
      <c r="H112" s="197"/>
      <c r="N112" s="198"/>
      <c r="O112" s="197"/>
      <c r="P112" s="199"/>
      <c r="Q112" s="43"/>
      <c r="R112" s="43"/>
      <c r="S112" s="43"/>
      <c r="T112" s="43"/>
      <c r="U112" s="43"/>
      <c r="V112" s="43"/>
      <c r="W112" s="43"/>
      <c r="X112" s="43"/>
      <c r="Y112" s="43"/>
      <c r="Z112" s="43"/>
      <c r="AA112" s="43"/>
    </row>
    <row r="113" ht="21.0" customHeight="1">
      <c r="A113" s="50"/>
      <c r="B113" s="246"/>
      <c r="C113" s="246"/>
      <c r="D113" s="247"/>
      <c r="E113" s="247"/>
      <c r="F113" s="247"/>
      <c r="G113" s="245"/>
      <c r="H113" s="197"/>
      <c r="N113" s="198"/>
      <c r="O113" s="197"/>
      <c r="P113" s="199"/>
      <c r="Q113" s="43"/>
      <c r="R113" s="43"/>
      <c r="S113" s="43"/>
      <c r="T113" s="43"/>
      <c r="U113" s="43"/>
      <c r="V113" s="43"/>
      <c r="W113" s="43"/>
      <c r="X113" s="43"/>
      <c r="Y113" s="43"/>
      <c r="Z113" s="43"/>
      <c r="AA113" s="43"/>
    </row>
    <row r="114" ht="21.0" customHeight="1">
      <c r="A114" s="50"/>
      <c r="B114" s="246"/>
      <c r="C114" s="246"/>
      <c r="D114" s="247"/>
      <c r="E114" s="247"/>
      <c r="F114" s="247"/>
      <c r="G114" s="245"/>
      <c r="H114" s="197"/>
      <c r="N114" s="198"/>
      <c r="O114" s="197"/>
      <c r="P114" s="199"/>
      <c r="Q114" s="43"/>
      <c r="R114" s="43"/>
      <c r="S114" s="43"/>
      <c r="T114" s="43"/>
      <c r="U114" s="43"/>
      <c r="V114" s="43"/>
      <c r="W114" s="43"/>
      <c r="X114" s="43"/>
      <c r="Y114" s="43"/>
      <c r="Z114" s="43"/>
      <c r="AA114" s="43"/>
    </row>
    <row r="115" ht="21.0" customHeight="1">
      <c r="A115" s="50"/>
      <c r="B115" s="246"/>
      <c r="C115" s="246"/>
      <c r="D115" s="247"/>
      <c r="E115" s="247"/>
      <c r="F115" s="247"/>
      <c r="G115" s="245"/>
      <c r="H115" s="197"/>
      <c r="I115" s="198"/>
      <c r="J115" s="198"/>
      <c r="K115" s="197"/>
      <c r="L115" s="198"/>
      <c r="M115" s="198"/>
      <c r="N115" s="198"/>
      <c r="O115" s="197"/>
      <c r="P115" s="199"/>
      <c r="Q115" s="43"/>
      <c r="R115" s="43"/>
      <c r="S115" s="43"/>
      <c r="T115" s="43"/>
      <c r="U115" s="43"/>
      <c r="V115" s="43"/>
      <c r="W115" s="43"/>
      <c r="X115" s="43"/>
      <c r="Y115" s="43"/>
      <c r="Z115" s="43"/>
      <c r="AA115" s="43"/>
    </row>
    <row r="116" ht="21.0" customHeight="1">
      <c r="A116" s="50"/>
      <c r="B116" s="249"/>
      <c r="C116" s="249"/>
      <c r="D116" s="250"/>
      <c r="E116" s="250"/>
      <c r="F116" s="251"/>
      <c r="G116" s="245"/>
      <c r="H116" s="197"/>
      <c r="I116" s="198"/>
      <c r="J116" s="198"/>
      <c r="K116" s="197"/>
      <c r="L116" s="198"/>
      <c r="M116" s="198"/>
      <c r="N116" s="198"/>
      <c r="O116" s="197"/>
      <c r="P116" s="199"/>
      <c r="Q116" s="43"/>
      <c r="R116" s="43"/>
      <c r="S116" s="43"/>
      <c r="T116" s="43"/>
      <c r="U116" s="43"/>
      <c r="V116" s="43"/>
      <c r="W116" s="43"/>
      <c r="X116" s="43"/>
      <c r="Y116" s="43"/>
      <c r="Z116" s="43"/>
      <c r="AA116" s="43"/>
    </row>
    <row r="117" ht="21.0" customHeight="1">
      <c r="A117" s="50"/>
      <c r="B117" s="249"/>
      <c r="C117" s="249"/>
      <c r="D117" s="250"/>
      <c r="E117" s="250"/>
      <c r="F117" s="251"/>
      <c r="G117" s="245"/>
      <c r="H117" s="197"/>
      <c r="I117" s="198"/>
      <c r="J117" s="198"/>
      <c r="K117" s="197"/>
      <c r="L117" s="198"/>
      <c r="M117" s="198"/>
      <c r="N117" s="198"/>
      <c r="O117" s="197"/>
      <c r="P117" s="199"/>
      <c r="Q117" s="43"/>
      <c r="R117" s="43"/>
      <c r="S117" s="43"/>
      <c r="T117" s="43"/>
      <c r="U117" s="43"/>
      <c r="V117" s="43"/>
      <c r="W117" s="43"/>
      <c r="X117" s="43"/>
      <c r="Y117" s="43"/>
      <c r="Z117" s="43"/>
      <c r="AA117" s="43"/>
    </row>
    <row r="118" ht="21.0" customHeight="1">
      <c r="A118" s="50"/>
      <c r="B118" s="246"/>
      <c r="C118" s="246"/>
      <c r="D118" s="247"/>
      <c r="E118" s="247"/>
      <c r="F118" s="247"/>
      <c r="G118" s="245"/>
      <c r="H118" s="197"/>
      <c r="I118" s="198"/>
      <c r="J118" s="198"/>
      <c r="K118" s="197"/>
      <c r="L118" s="198"/>
      <c r="M118" s="198"/>
      <c r="N118" s="198"/>
      <c r="O118" s="197"/>
      <c r="P118" s="199"/>
      <c r="Q118" s="43"/>
      <c r="R118" s="43"/>
      <c r="S118" s="43"/>
      <c r="T118" s="43"/>
      <c r="U118" s="43"/>
      <c r="V118" s="43"/>
      <c r="W118" s="43"/>
      <c r="X118" s="43"/>
      <c r="Y118" s="43"/>
      <c r="Z118" s="43"/>
      <c r="AA118" s="43"/>
    </row>
    <row r="119" ht="21.0" customHeight="1">
      <c r="A119" s="50"/>
      <c r="B119" s="246"/>
      <c r="C119" s="246"/>
      <c r="D119" s="247"/>
      <c r="E119" s="247"/>
      <c r="F119" s="247"/>
      <c r="G119" s="245"/>
      <c r="H119" s="197"/>
      <c r="I119" s="198"/>
      <c r="J119" s="198"/>
      <c r="K119" s="197"/>
      <c r="L119" s="198"/>
      <c r="M119" s="198"/>
      <c r="N119" s="198"/>
      <c r="O119" s="197"/>
      <c r="P119" s="199"/>
      <c r="Q119" s="43"/>
      <c r="R119" s="43"/>
      <c r="S119" s="43"/>
      <c r="T119" s="43"/>
      <c r="U119" s="43"/>
      <c r="V119" s="43"/>
      <c r="W119" s="43"/>
      <c r="X119" s="43"/>
      <c r="Y119" s="43"/>
      <c r="Z119" s="43"/>
      <c r="AA119" s="43"/>
    </row>
    <row r="120" ht="21.0" customHeight="1">
      <c r="A120" s="50"/>
      <c r="B120" s="246"/>
      <c r="C120" s="246"/>
      <c r="D120" s="247"/>
      <c r="E120" s="247"/>
      <c r="F120" s="247"/>
      <c r="G120" s="245"/>
      <c r="H120" s="197"/>
      <c r="I120" s="198"/>
      <c r="J120" s="198"/>
      <c r="K120" s="197"/>
      <c r="L120" s="198"/>
      <c r="M120" s="198"/>
      <c r="N120" s="198"/>
      <c r="O120" s="197"/>
      <c r="P120" s="199"/>
      <c r="Q120" s="43"/>
      <c r="R120" s="43"/>
      <c r="S120" s="43"/>
      <c r="T120" s="43"/>
      <c r="U120" s="43"/>
      <c r="V120" s="43"/>
      <c r="W120" s="43"/>
      <c r="X120" s="43"/>
      <c r="Y120" s="43"/>
      <c r="Z120" s="43"/>
      <c r="AA120" s="43"/>
    </row>
    <row r="121" ht="21.0" customHeight="1">
      <c r="A121" s="50"/>
      <c r="B121" s="246"/>
      <c r="C121" s="246"/>
      <c r="D121" s="247"/>
      <c r="E121" s="247"/>
      <c r="F121" s="247"/>
      <c r="G121" s="245"/>
      <c r="H121" s="197"/>
      <c r="I121" s="198"/>
      <c r="J121" s="198"/>
      <c r="K121" s="197"/>
      <c r="L121" s="198"/>
      <c r="M121" s="198"/>
      <c r="N121" s="198"/>
      <c r="O121" s="197"/>
      <c r="P121" s="199"/>
      <c r="Q121" s="43"/>
      <c r="R121" s="43"/>
      <c r="S121" s="43"/>
      <c r="T121" s="43"/>
      <c r="U121" s="43"/>
      <c r="V121" s="43"/>
      <c r="W121" s="43"/>
      <c r="X121" s="43"/>
      <c r="Y121" s="43"/>
      <c r="Z121" s="43"/>
      <c r="AA121" s="43"/>
    </row>
    <row r="122" ht="21.0" customHeight="1">
      <c r="A122" s="50"/>
      <c r="B122" s="246"/>
      <c r="C122" s="246"/>
      <c r="D122" s="247"/>
      <c r="E122" s="247"/>
      <c r="F122" s="247"/>
      <c r="G122" s="245"/>
      <c r="H122" s="197"/>
      <c r="I122" s="198"/>
      <c r="J122" s="198"/>
      <c r="K122" s="197"/>
      <c r="L122" s="198"/>
      <c r="M122" s="198"/>
      <c r="N122" s="198"/>
      <c r="O122" s="197"/>
      <c r="P122" s="199"/>
      <c r="Q122" s="43"/>
      <c r="R122" s="43"/>
      <c r="S122" s="43"/>
      <c r="T122" s="43"/>
      <c r="U122" s="43"/>
      <c r="V122" s="43"/>
      <c r="W122" s="43"/>
      <c r="X122" s="43"/>
      <c r="Y122" s="43"/>
      <c r="Z122" s="43"/>
      <c r="AA122" s="43"/>
    </row>
    <row r="123" ht="21.0" customHeight="1">
      <c r="A123" s="50"/>
      <c r="B123" s="246"/>
      <c r="C123" s="246"/>
      <c r="D123" s="247"/>
      <c r="E123" s="247"/>
      <c r="F123" s="247"/>
      <c r="G123" s="245"/>
      <c r="H123" s="197"/>
      <c r="I123" s="198"/>
      <c r="J123" s="198"/>
      <c r="K123" s="197"/>
      <c r="L123" s="198"/>
      <c r="M123" s="198"/>
      <c r="N123" s="198"/>
      <c r="O123" s="197"/>
      <c r="P123" s="199"/>
      <c r="Q123" s="43"/>
      <c r="R123" s="43"/>
      <c r="S123" s="43"/>
      <c r="T123" s="43"/>
      <c r="U123" s="43"/>
      <c r="V123" s="43"/>
      <c r="W123" s="43"/>
      <c r="X123" s="43"/>
      <c r="Y123" s="43"/>
      <c r="Z123" s="43"/>
      <c r="AA123" s="43"/>
    </row>
    <row r="124" ht="21.0" customHeight="1">
      <c r="A124" s="43"/>
      <c r="G124" s="252"/>
      <c r="H124" s="197"/>
      <c r="I124" s="198"/>
      <c r="J124" s="198"/>
      <c r="K124" s="197"/>
      <c r="L124" s="198"/>
      <c r="M124" s="198"/>
      <c r="N124" s="198"/>
      <c r="O124" s="197"/>
      <c r="P124" s="199"/>
      <c r="Q124" s="43"/>
      <c r="R124" s="43"/>
      <c r="S124" s="43"/>
      <c r="T124" s="43"/>
      <c r="U124" s="43"/>
      <c r="V124" s="43"/>
      <c r="W124" s="43"/>
      <c r="X124" s="43"/>
      <c r="Y124" s="43"/>
      <c r="Z124" s="43"/>
      <c r="AA124" s="43"/>
    </row>
    <row r="125" ht="21.0" customHeight="1">
      <c r="A125" s="43"/>
      <c r="G125" s="196"/>
      <c r="H125" s="197"/>
      <c r="I125" s="198"/>
      <c r="J125" s="198"/>
      <c r="K125" s="197"/>
      <c r="L125" s="198"/>
      <c r="M125" s="198"/>
      <c r="N125" s="198"/>
      <c r="O125" s="197"/>
      <c r="P125" s="199"/>
      <c r="Q125" s="43"/>
      <c r="R125" s="43"/>
      <c r="S125" s="43"/>
      <c r="T125" s="43"/>
      <c r="U125" s="43"/>
      <c r="V125" s="43"/>
      <c r="W125" s="43"/>
      <c r="X125" s="43"/>
      <c r="Y125" s="43"/>
      <c r="Z125" s="43"/>
      <c r="AA125" s="43"/>
    </row>
    <row r="126" ht="21.0" customHeight="1">
      <c r="A126" s="43"/>
      <c r="G126" s="196"/>
      <c r="H126" s="197"/>
      <c r="I126" s="198"/>
      <c r="J126" s="198"/>
      <c r="K126" s="197"/>
      <c r="L126" s="198"/>
      <c r="M126" s="198"/>
      <c r="N126" s="198"/>
      <c r="O126" s="197"/>
      <c r="P126" s="199"/>
      <c r="Q126" s="43"/>
      <c r="R126" s="43"/>
      <c r="S126" s="43"/>
      <c r="T126" s="43"/>
      <c r="U126" s="43"/>
      <c r="V126" s="43"/>
      <c r="W126" s="43"/>
      <c r="X126" s="43"/>
      <c r="Y126" s="43"/>
      <c r="Z126" s="43"/>
      <c r="AA126" s="43"/>
    </row>
    <row r="127" ht="21.0" customHeight="1">
      <c r="A127" s="43"/>
      <c r="G127" s="196"/>
      <c r="H127" s="197"/>
      <c r="I127" s="198"/>
      <c r="J127" s="198"/>
      <c r="K127" s="197"/>
      <c r="L127" s="198"/>
      <c r="M127" s="198"/>
      <c r="N127" s="198"/>
      <c r="O127" s="197"/>
      <c r="P127" s="199"/>
      <c r="Q127" s="43"/>
      <c r="R127" s="43"/>
      <c r="S127" s="43"/>
      <c r="T127" s="43"/>
      <c r="U127" s="43"/>
      <c r="V127" s="43"/>
      <c r="W127" s="43"/>
      <c r="X127" s="43"/>
      <c r="Y127" s="43"/>
      <c r="Z127" s="43"/>
      <c r="AA127" s="43"/>
    </row>
    <row r="128" ht="21.0" customHeight="1">
      <c r="A128" s="43"/>
      <c r="G128" s="196"/>
      <c r="H128" s="197"/>
      <c r="I128" s="198"/>
      <c r="J128" s="198"/>
      <c r="K128" s="197"/>
      <c r="L128" s="198"/>
      <c r="M128" s="198"/>
      <c r="N128" s="198"/>
      <c r="O128" s="197"/>
      <c r="P128" s="199"/>
      <c r="Q128" s="43"/>
      <c r="R128" s="43"/>
      <c r="S128" s="43"/>
      <c r="T128" s="43"/>
      <c r="U128" s="43"/>
      <c r="V128" s="43"/>
      <c r="W128" s="43"/>
      <c r="X128" s="43"/>
      <c r="Y128" s="43"/>
      <c r="Z128" s="43"/>
      <c r="AA128" s="43"/>
    </row>
    <row r="129" ht="21.0" customHeight="1">
      <c r="A129" s="43"/>
      <c r="G129" s="196"/>
      <c r="H129" s="197"/>
      <c r="I129" s="198"/>
      <c r="J129" s="198"/>
      <c r="K129" s="197"/>
      <c r="L129" s="198"/>
      <c r="M129" s="198"/>
      <c r="N129" s="198"/>
      <c r="O129" s="197"/>
      <c r="P129" s="199"/>
      <c r="Q129" s="43"/>
      <c r="R129" s="43"/>
      <c r="S129" s="43"/>
      <c r="T129" s="43"/>
      <c r="U129" s="43"/>
      <c r="V129" s="43"/>
      <c r="W129" s="43"/>
      <c r="X129" s="43"/>
      <c r="Y129" s="43"/>
      <c r="Z129" s="43"/>
      <c r="AA129" s="43"/>
    </row>
    <row r="130" ht="21.0" customHeight="1">
      <c r="A130" s="43"/>
      <c r="G130" s="196"/>
      <c r="H130" s="197"/>
      <c r="I130" s="198"/>
      <c r="J130" s="198"/>
      <c r="K130" s="197"/>
      <c r="L130" s="198"/>
      <c r="M130" s="198"/>
      <c r="N130" s="198"/>
      <c r="O130" s="197"/>
      <c r="P130" s="199"/>
      <c r="Q130" s="43"/>
      <c r="R130" s="43"/>
      <c r="S130" s="43"/>
      <c r="T130" s="43"/>
      <c r="U130" s="43"/>
      <c r="V130" s="43"/>
      <c r="W130" s="43"/>
      <c r="X130" s="43"/>
      <c r="Y130" s="43"/>
      <c r="Z130" s="43"/>
      <c r="AA130" s="43"/>
    </row>
    <row r="131" ht="21.0" customHeight="1">
      <c r="A131" s="43"/>
      <c r="G131" s="196"/>
      <c r="H131" s="197"/>
      <c r="I131" s="198"/>
      <c r="J131" s="198"/>
      <c r="K131" s="197"/>
      <c r="L131" s="198"/>
      <c r="M131" s="198"/>
      <c r="N131" s="198"/>
      <c r="O131" s="197"/>
      <c r="P131" s="199"/>
      <c r="Q131" s="43"/>
      <c r="R131" s="43"/>
      <c r="S131" s="43"/>
      <c r="T131" s="43"/>
      <c r="U131" s="43"/>
      <c r="V131" s="43"/>
      <c r="W131" s="43"/>
      <c r="X131" s="43"/>
      <c r="Y131" s="43"/>
      <c r="Z131" s="43"/>
      <c r="AA131" s="43"/>
    </row>
    <row r="132" ht="21.0" customHeight="1">
      <c r="A132" s="43"/>
      <c r="G132" s="196"/>
      <c r="H132" s="197"/>
      <c r="I132" s="198"/>
      <c r="J132" s="198"/>
      <c r="K132" s="197"/>
      <c r="L132" s="198"/>
      <c r="M132" s="198"/>
      <c r="N132" s="198"/>
      <c r="O132" s="197"/>
      <c r="P132" s="199"/>
      <c r="Q132" s="43"/>
      <c r="R132" s="43"/>
      <c r="S132" s="43"/>
      <c r="T132" s="43"/>
      <c r="U132" s="43"/>
      <c r="V132" s="43"/>
      <c r="W132" s="43"/>
      <c r="X132" s="43"/>
      <c r="Y132" s="43"/>
      <c r="Z132" s="43"/>
      <c r="AA132" s="43"/>
    </row>
    <row r="133" ht="21.0" customHeight="1">
      <c r="A133" s="43"/>
      <c r="G133" s="196"/>
      <c r="H133" s="197"/>
      <c r="I133" s="198"/>
      <c r="J133" s="198"/>
      <c r="K133" s="197"/>
      <c r="L133" s="198"/>
      <c r="M133" s="198"/>
      <c r="N133" s="198"/>
      <c r="O133" s="197"/>
      <c r="P133" s="199"/>
      <c r="Q133" s="43"/>
      <c r="R133" s="43"/>
      <c r="S133" s="43"/>
      <c r="T133" s="43"/>
      <c r="U133" s="43"/>
      <c r="V133" s="43"/>
      <c r="W133" s="43"/>
      <c r="X133" s="43"/>
      <c r="Y133" s="43"/>
      <c r="Z133" s="43"/>
      <c r="AA133" s="43"/>
    </row>
    <row r="134" ht="21.0" customHeight="1">
      <c r="A134" s="43"/>
      <c r="G134" s="196"/>
      <c r="H134" s="197"/>
      <c r="I134" s="198"/>
      <c r="J134" s="198"/>
      <c r="K134" s="197"/>
      <c r="L134" s="198"/>
      <c r="M134" s="198"/>
      <c r="N134" s="198"/>
      <c r="O134" s="197"/>
      <c r="P134" s="199"/>
      <c r="Q134" s="43"/>
      <c r="R134" s="43"/>
      <c r="S134" s="43"/>
      <c r="T134" s="43"/>
      <c r="U134" s="43"/>
      <c r="V134" s="43"/>
      <c r="W134" s="43"/>
      <c r="X134" s="43"/>
      <c r="Y134" s="43"/>
      <c r="Z134" s="43"/>
      <c r="AA134" s="43"/>
    </row>
    <row r="135" ht="21.0" customHeight="1">
      <c r="A135" s="43"/>
      <c r="G135" s="196"/>
      <c r="H135" s="197"/>
      <c r="I135" s="198"/>
      <c r="J135" s="198"/>
      <c r="K135" s="197"/>
      <c r="L135" s="198"/>
      <c r="M135" s="198"/>
      <c r="N135" s="198"/>
      <c r="O135" s="197"/>
      <c r="P135" s="199"/>
      <c r="Q135" s="43"/>
      <c r="R135" s="43"/>
      <c r="S135" s="43"/>
      <c r="T135" s="43"/>
      <c r="U135" s="43"/>
      <c r="V135" s="43"/>
      <c r="W135" s="43"/>
      <c r="X135" s="43"/>
      <c r="Y135" s="43"/>
      <c r="Z135" s="43"/>
      <c r="AA135" s="43"/>
    </row>
    <row r="136" ht="21.0" customHeight="1">
      <c r="A136" s="43"/>
      <c r="G136" s="196"/>
      <c r="H136" s="197"/>
      <c r="I136" s="198"/>
      <c r="J136" s="198"/>
      <c r="K136" s="197"/>
      <c r="L136" s="198"/>
      <c r="M136" s="198"/>
      <c r="N136" s="198"/>
      <c r="O136" s="197"/>
      <c r="P136" s="199"/>
      <c r="Q136" s="43"/>
      <c r="R136" s="43"/>
      <c r="S136" s="43"/>
      <c r="T136" s="43"/>
      <c r="U136" s="43"/>
      <c r="V136" s="43"/>
      <c r="W136" s="43"/>
      <c r="X136" s="43"/>
      <c r="Y136" s="43"/>
      <c r="Z136" s="43"/>
      <c r="AA136" s="43"/>
    </row>
    <row r="137" ht="21.0" customHeight="1">
      <c r="A137" s="43"/>
      <c r="G137" s="196"/>
      <c r="H137" s="197"/>
      <c r="I137" s="198"/>
      <c r="J137" s="198"/>
      <c r="K137" s="197"/>
      <c r="L137" s="198"/>
      <c r="M137" s="198"/>
      <c r="N137" s="198"/>
      <c r="O137" s="197"/>
      <c r="P137" s="199"/>
      <c r="Q137" s="43"/>
      <c r="R137" s="43"/>
      <c r="S137" s="43"/>
      <c r="T137" s="43"/>
      <c r="U137" s="43"/>
      <c r="V137" s="43"/>
      <c r="W137" s="43"/>
      <c r="X137" s="43"/>
      <c r="Y137" s="43"/>
      <c r="Z137" s="43"/>
      <c r="AA137" s="43"/>
    </row>
    <row r="138" ht="21.0" customHeight="1">
      <c r="A138" s="43"/>
      <c r="G138" s="196"/>
      <c r="H138" s="197"/>
      <c r="I138" s="198"/>
      <c r="J138" s="198"/>
      <c r="K138" s="197"/>
      <c r="L138" s="198"/>
      <c r="M138" s="198"/>
      <c r="N138" s="198"/>
      <c r="O138" s="197"/>
      <c r="P138" s="199"/>
      <c r="Q138" s="43"/>
      <c r="R138" s="43"/>
      <c r="S138" s="43"/>
      <c r="T138" s="43"/>
      <c r="U138" s="43"/>
      <c r="V138" s="43"/>
      <c r="W138" s="43"/>
      <c r="X138" s="43"/>
      <c r="Y138" s="43"/>
      <c r="Z138" s="43"/>
      <c r="AA138" s="43"/>
    </row>
    <row r="139" ht="21.0" customHeight="1">
      <c r="A139" s="43"/>
      <c r="G139" s="196"/>
      <c r="H139" s="197"/>
      <c r="I139" s="198"/>
      <c r="J139" s="198"/>
      <c r="K139" s="197"/>
      <c r="L139" s="198"/>
      <c r="M139" s="198"/>
      <c r="N139" s="198"/>
      <c r="O139" s="197"/>
      <c r="P139" s="199"/>
      <c r="Q139" s="43"/>
      <c r="R139" s="43"/>
      <c r="S139" s="43"/>
      <c r="T139" s="43"/>
      <c r="U139" s="43"/>
      <c r="V139" s="43"/>
      <c r="W139" s="43"/>
      <c r="X139" s="43"/>
      <c r="Y139" s="43"/>
      <c r="Z139" s="43"/>
      <c r="AA139" s="43"/>
    </row>
    <row r="140" ht="15.75" customHeight="1">
      <c r="S140" s="43"/>
      <c r="T140" s="43"/>
      <c r="U140" s="43"/>
      <c r="V140" s="43"/>
      <c r="W140" s="43"/>
      <c r="X140" s="43"/>
      <c r="Y140" s="43"/>
      <c r="Z140" s="43"/>
      <c r="AA140" s="43"/>
    </row>
    <row r="141" ht="15.75" customHeight="1">
      <c r="S141" s="43"/>
      <c r="T141" s="43"/>
      <c r="U141" s="43"/>
      <c r="V141" s="43"/>
      <c r="W141" s="43"/>
      <c r="X141" s="43"/>
      <c r="Y141" s="43"/>
      <c r="Z141" s="43"/>
      <c r="AA141" s="43"/>
    </row>
    <row r="142" ht="21.0" customHeight="1">
      <c r="A142" s="43"/>
      <c r="G142" s="196"/>
      <c r="H142" s="197"/>
      <c r="I142" s="198"/>
      <c r="J142" s="194"/>
      <c r="K142" s="194"/>
      <c r="L142" s="195"/>
      <c r="M142" s="195"/>
      <c r="N142" s="195"/>
      <c r="O142" s="197"/>
      <c r="P142" s="199"/>
      <c r="Q142" s="43"/>
      <c r="R142" s="43"/>
      <c r="S142" s="43"/>
      <c r="T142" s="43"/>
      <c r="U142" s="43"/>
      <c r="V142" s="43"/>
      <c r="W142" s="43"/>
      <c r="X142" s="43"/>
      <c r="Y142" s="43"/>
      <c r="Z142" s="43"/>
      <c r="AA142" s="43"/>
    </row>
    <row r="143" ht="21.0" customHeight="1">
      <c r="A143" s="43"/>
      <c r="G143" s="196"/>
      <c r="H143" s="197"/>
      <c r="I143" s="198"/>
      <c r="J143" s="194"/>
      <c r="K143" s="194"/>
      <c r="L143" s="195"/>
      <c r="M143" s="195"/>
      <c r="N143" s="195"/>
      <c r="O143" s="197"/>
      <c r="P143" s="199"/>
      <c r="Q143" s="43"/>
      <c r="R143" s="43"/>
      <c r="S143" s="43"/>
      <c r="T143" s="43"/>
      <c r="U143" s="43"/>
      <c r="V143" s="43"/>
      <c r="W143" s="43"/>
      <c r="X143" s="43"/>
      <c r="Y143" s="43"/>
      <c r="Z143" s="43"/>
      <c r="AA143" s="43"/>
    </row>
    <row r="144" ht="21.0" customHeight="1">
      <c r="A144" s="43"/>
      <c r="G144" s="196"/>
      <c r="H144" s="197"/>
      <c r="I144" s="198"/>
      <c r="J144" s="194"/>
      <c r="K144" s="194"/>
      <c r="L144" s="195"/>
      <c r="M144" s="195"/>
      <c r="N144" s="195"/>
      <c r="O144" s="197"/>
      <c r="P144" s="199"/>
      <c r="Q144" s="43"/>
      <c r="R144" s="43"/>
      <c r="S144" s="43"/>
      <c r="T144" s="43"/>
      <c r="U144" s="43"/>
      <c r="V144" s="43"/>
      <c r="W144" s="43"/>
      <c r="X144" s="43"/>
      <c r="Y144" s="43"/>
      <c r="Z144" s="43"/>
      <c r="AA144" s="43"/>
    </row>
    <row r="145" ht="21.0" customHeight="1">
      <c r="A145" s="43"/>
      <c r="G145" s="196"/>
      <c r="H145" s="197"/>
      <c r="I145" s="198"/>
      <c r="J145" s="194"/>
      <c r="K145" s="194"/>
      <c r="L145" s="195"/>
      <c r="M145" s="195"/>
      <c r="N145" s="195"/>
      <c r="O145" s="197"/>
      <c r="P145" s="199"/>
      <c r="Q145" s="43"/>
      <c r="R145" s="43"/>
      <c r="S145" s="43"/>
      <c r="T145" s="43"/>
      <c r="U145" s="43"/>
      <c r="V145" s="43"/>
      <c r="W145" s="43"/>
      <c r="X145" s="43"/>
      <c r="Y145" s="43"/>
      <c r="Z145" s="43"/>
      <c r="AA145" s="43"/>
    </row>
    <row r="146" ht="21.0" customHeight="1">
      <c r="A146" s="43"/>
      <c r="G146" s="196"/>
      <c r="H146" s="197"/>
      <c r="I146" s="198"/>
      <c r="J146" s="194"/>
      <c r="K146" s="194"/>
      <c r="L146" s="195"/>
      <c r="M146" s="195"/>
      <c r="N146" s="195"/>
      <c r="O146" s="197"/>
      <c r="P146" s="199"/>
      <c r="Q146" s="43"/>
      <c r="R146" s="43"/>
      <c r="S146" s="43"/>
      <c r="T146" s="43"/>
      <c r="U146" s="43"/>
      <c r="V146" s="43"/>
      <c r="W146" s="43"/>
      <c r="X146" s="43"/>
      <c r="Y146" s="43"/>
      <c r="Z146" s="43"/>
      <c r="AA146" s="43"/>
    </row>
    <row r="147" ht="21.0" customHeight="1">
      <c r="A147" s="43"/>
      <c r="G147" s="196"/>
      <c r="H147" s="197"/>
      <c r="I147" s="198"/>
      <c r="J147" s="194"/>
      <c r="K147" s="194"/>
      <c r="L147" s="195"/>
      <c r="M147" s="195"/>
      <c r="N147" s="195"/>
      <c r="O147" s="197"/>
      <c r="P147" s="199"/>
      <c r="Q147" s="43"/>
      <c r="R147" s="43"/>
      <c r="S147" s="43"/>
      <c r="T147" s="43"/>
      <c r="U147" s="43"/>
      <c r="V147" s="43"/>
      <c r="W147" s="43"/>
      <c r="X147" s="43"/>
      <c r="Y147" s="43"/>
      <c r="Z147" s="43"/>
      <c r="AA147" s="43"/>
    </row>
    <row r="148" ht="21.0" customHeight="1">
      <c r="A148" s="43"/>
      <c r="G148" s="196"/>
      <c r="H148" s="197"/>
      <c r="I148" s="198"/>
      <c r="J148" s="194"/>
      <c r="K148" s="194"/>
      <c r="L148" s="195"/>
      <c r="M148" s="195"/>
      <c r="N148" s="195"/>
      <c r="O148" s="197"/>
      <c r="P148" s="199"/>
      <c r="Q148" s="43"/>
      <c r="R148" s="43"/>
      <c r="S148" s="43"/>
      <c r="T148" s="43"/>
      <c r="U148" s="43"/>
      <c r="V148" s="43"/>
      <c r="W148" s="43"/>
      <c r="X148" s="43"/>
      <c r="Y148" s="43"/>
      <c r="Z148" s="43"/>
      <c r="AA148" s="43"/>
    </row>
    <row r="149" ht="21.0" customHeight="1">
      <c r="A149" s="43"/>
      <c r="G149" s="196"/>
      <c r="H149" s="197"/>
      <c r="I149" s="198"/>
      <c r="J149" s="194"/>
      <c r="K149" s="194"/>
      <c r="L149" s="195"/>
      <c r="M149" s="195"/>
      <c r="N149" s="195"/>
      <c r="O149" s="197"/>
      <c r="P149" s="199"/>
      <c r="Q149" s="43"/>
      <c r="R149" s="43"/>
      <c r="S149" s="43"/>
      <c r="T149" s="43"/>
      <c r="U149" s="43"/>
      <c r="V149" s="43"/>
      <c r="W149" s="43"/>
      <c r="X149" s="43"/>
      <c r="Y149" s="43"/>
      <c r="Z149" s="43"/>
      <c r="AA149" s="43"/>
    </row>
    <row r="150" ht="21.0" customHeight="1">
      <c r="A150" s="43"/>
      <c r="G150" s="196"/>
      <c r="H150" s="197"/>
      <c r="I150" s="198"/>
      <c r="J150" s="218"/>
      <c r="K150" s="218"/>
      <c r="L150" s="219"/>
      <c r="M150" s="219"/>
      <c r="N150" s="220"/>
      <c r="O150" s="197"/>
      <c r="P150" s="199"/>
      <c r="Q150" s="43"/>
      <c r="R150" s="43"/>
      <c r="S150" s="43"/>
      <c r="T150" s="43"/>
      <c r="U150" s="43"/>
      <c r="V150" s="43"/>
      <c r="W150" s="43"/>
      <c r="X150" s="43"/>
      <c r="Y150" s="43"/>
      <c r="Z150" s="43"/>
      <c r="AA150" s="43"/>
    </row>
    <row r="151" ht="21.0" customHeight="1">
      <c r="A151" s="43"/>
      <c r="G151" s="196"/>
      <c r="H151" s="197"/>
      <c r="I151" s="198"/>
      <c r="J151" s="218"/>
      <c r="K151" s="219"/>
      <c r="L151" s="219"/>
      <c r="M151" s="219"/>
      <c r="N151" s="220"/>
      <c r="O151" s="197"/>
      <c r="P151" s="199"/>
      <c r="Q151" s="43"/>
      <c r="R151" s="43"/>
      <c r="S151" s="43"/>
      <c r="T151" s="43"/>
      <c r="U151" s="43"/>
      <c r="V151" s="43"/>
      <c r="W151" s="43"/>
      <c r="X151" s="43"/>
      <c r="Y151" s="43"/>
      <c r="Z151" s="43"/>
      <c r="AA151" s="43"/>
    </row>
    <row r="152" ht="21.0" customHeight="1">
      <c r="A152" s="43"/>
      <c r="G152" s="196"/>
      <c r="H152" s="197"/>
      <c r="I152" s="198"/>
      <c r="J152" s="218"/>
      <c r="K152" s="218"/>
      <c r="L152" s="219"/>
      <c r="M152" s="219"/>
      <c r="N152" s="220"/>
      <c r="O152" s="197"/>
      <c r="P152" s="199"/>
      <c r="Q152" s="43"/>
      <c r="R152" s="43"/>
      <c r="S152" s="43"/>
      <c r="T152" s="43"/>
      <c r="U152" s="43"/>
      <c r="V152" s="43"/>
      <c r="W152" s="43"/>
      <c r="X152" s="43"/>
      <c r="Y152" s="43"/>
      <c r="Z152" s="43"/>
      <c r="AA152" s="43"/>
    </row>
    <row r="153" ht="21.0" customHeight="1">
      <c r="A153" s="43"/>
      <c r="G153" s="196"/>
      <c r="H153" s="197"/>
      <c r="I153" s="198"/>
      <c r="J153" s="218"/>
      <c r="K153" s="219"/>
      <c r="L153" s="219"/>
      <c r="M153" s="219"/>
      <c r="N153" s="220"/>
      <c r="O153" s="197"/>
      <c r="P153" s="199"/>
      <c r="Q153" s="43"/>
      <c r="R153" s="43"/>
      <c r="S153" s="43"/>
      <c r="T153" s="43"/>
      <c r="U153" s="43"/>
      <c r="V153" s="43"/>
      <c r="W153" s="43"/>
      <c r="X153" s="43"/>
      <c r="Y153" s="43"/>
      <c r="Z153" s="43"/>
      <c r="AA153" s="43"/>
    </row>
    <row r="154" ht="21.0" customHeight="1">
      <c r="A154" s="43"/>
      <c r="G154" s="196"/>
      <c r="H154" s="197"/>
      <c r="I154" s="198"/>
      <c r="J154" s="218"/>
      <c r="K154" s="218"/>
      <c r="L154" s="219"/>
      <c r="M154" s="219"/>
      <c r="N154" s="220"/>
      <c r="O154" s="197"/>
      <c r="P154" s="199"/>
      <c r="Q154" s="43"/>
      <c r="R154" s="43"/>
      <c r="S154" s="43"/>
      <c r="T154" s="43"/>
      <c r="U154" s="43"/>
      <c r="V154" s="43"/>
      <c r="W154" s="43"/>
      <c r="X154" s="43"/>
      <c r="Y154" s="43"/>
      <c r="Z154" s="43"/>
      <c r="AA154" s="43"/>
    </row>
    <row r="155" ht="21.0" customHeight="1">
      <c r="A155" s="43"/>
      <c r="G155" s="196"/>
      <c r="H155" s="197"/>
      <c r="I155" s="198"/>
      <c r="J155" s="218"/>
      <c r="K155" s="219"/>
      <c r="L155" s="219"/>
      <c r="M155" s="219"/>
      <c r="N155" s="220"/>
      <c r="O155" s="197"/>
      <c r="P155" s="199"/>
      <c r="Q155" s="43"/>
      <c r="R155" s="43"/>
      <c r="S155" s="43"/>
      <c r="T155" s="43"/>
      <c r="U155" s="43"/>
      <c r="V155" s="43"/>
      <c r="W155" s="43"/>
      <c r="X155" s="43"/>
      <c r="Y155" s="43"/>
      <c r="Z155" s="43"/>
      <c r="AA155" s="43"/>
    </row>
    <row r="156" ht="21.0" customHeight="1">
      <c r="A156" s="43"/>
      <c r="G156" s="196"/>
      <c r="H156" s="197"/>
      <c r="I156" s="198"/>
      <c r="J156" s="198"/>
      <c r="K156" s="197"/>
      <c r="L156" s="198"/>
      <c r="M156" s="198"/>
      <c r="N156" s="198"/>
      <c r="O156" s="197"/>
      <c r="P156" s="199"/>
      <c r="Q156" s="43"/>
      <c r="R156" s="43"/>
      <c r="S156" s="43"/>
      <c r="T156" s="43"/>
      <c r="U156" s="43"/>
      <c r="V156" s="43"/>
      <c r="W156" s="43"/>
      <c r="X156" s="43"/>
      <c r="Y156" s="43"/>
      <c r="Z156" s="43"/>
      <c r="AA156" s="43"/>
    </row>
    <row r="157" ht="21.0" customHeight="1">
      <c r="A157" s="43"/>
      <c r="G157" s="196"/>
      <c r="H157" s="197"/>
      <c r="I157" s="198"/>
      <c r="J157" s="198"/>
      <c r="K157" s="197"/>
      <c r="L157" s="198"/>
      <c r="M157" s="198"/>
      <c r="N157" s="198"/>
      <c r="O157" s="197"/>
      <c r="P157" s="199"/>
      <c r="Q157" s="43"/>
      <c r="R157" s="43"/>
      <c r="S157" s="43"/>
      <c r="T157" s="43"/>
      <c r="U157" s="43"/>
      <c r="V157" s="43"/>
      <c r="W157" s="43"/>
      <c r="X157" s="43"/>
      <c r="Y157" s="43"/>
      <c r="Z157" s="43"/>
      <c r="AA157" s="43"/>
    </row>
    <row r="158" ht="21.0" customHeight="1">
      <c r="A158" s="43"/>
      <c r="G158" s="196"/>
      <c r="H158" s="197"/>
      <c r="I158" s="198"/>
      <c r="J158" s="198"/>
      <c r="K158" s="197"/>
      <c r="L158" s="198"/>
      <c r="M158" s="198"/>
      <c r="N158" s="198"/>
      <c r="O158" s="197"/>
      <c r="P158" s="199"/>
      <c r="Q158" s="43"/>
      <c r="R158" s="43"/>
      <c r="S158" s="43"/>
      <c r="T158" s="43"/>
      <c r="U158" s="43"/>
      <c r="V158" s="43"/>
      <c r="W158" s="43"/>
      <c r="X158" s="43"/>
      <c r="Y158" s="43"/>
      <c r="Z158" s="43"/>
      <c r="AA158" s="43"/>
    </row>
    <row r="159" ht="21.0" customHeight="1">
      <c r="A159" s="43"/>
      <c r="G159" s="196"/>
      <c r="H159" s="197"/>
      <c r="I159" s="198"/>
      <c r="J159" s="198"/>
      <c r="K159" s="197"/>
      <c r="L159" s="198"/>
      <c r="M159" s="198"/>
      <c r="N159" s="198"/>
      <c r="O159" s="197"/>
      <c r="P159" s="199"/>
      <c r="Q159" s="43"/>
      <c r="R159" s="43"/>
      <c r="S159" s="43"/>
      <c r="T159" s="43"/>
      <c r="U159" s="43"/>
      <c r="V159" s="43"/>
      <c r="W159" s="43"/>
      <c r="X159" s="43"/>
      <c r="Y159" s="43"/>
      <c r="Z159" s="43"/>
      <c r="AA159" s="43"/>
    </row>
    <row r="160" ht="21.0" customHeight="1">
      <c r="A160" s="43"/>
      <c r="G160" s="196"/>
      <c r="H160" s="197"/>
      <c r="I160" s="198"/>
      <c r="J160" s="198"/>
      <c r="K160" s="197"/>
      <c r="L160" s="198"/>
      <c r="M160" s="198"/>
      <c r="N160" s="198"/>
      <c r="O160" s="197"/>
      <c r="P160" s="199"/>
      <c r="Q160" s="43"/>
      <c r="R160" s="43"/>
      <c r="S160" s="43"/>
      <c r="T160" s="43"/>
      <c r="U160" s="43"/>
      <c r="V160" s="43"/>
      <c r="W160" s="43"/>
      <c r="X160" s="43"/>
      <c r="Y160" s="43"/>
      <c r="Z160" s="43"/>
      <c r="AA160" s="43"/>
    </row>
    <row r="161" ht="21.0" customHeight="1">
      <c r="A161" s="43"/>
      <c r="G161" s="196"/>
      <c r="H161" s="197"/>
      <c r="I161" s="198"/>
      <c r="J161" s="198"/>
      <c r="K161" s="197"/>
      <c r="L161" s="198"/>
      <c r="M161" s="198"/>
      <c r="N161" s="198"/>
      <c r="O161" s="197"/>
      <c r="P161" s="199"/>
      <c r="Q161" s="43"/>
      <c r="R161" s="43"/>
      <c r="S161" s="43"/>
      <c r="T161" s="43"/>
      <c r="U161" s="43"/>
      <c r="V161" s="43"/>
      <c r="W161" s="43"/>
      <c r="X161" s="43"/>
      <c r="Y161" s="43"/>
      <c r="Z161" s="43"/>
      <c r="AA161" s="43"/>
    </row>
    <row r="162" ht="21.0" customHeight="1">
      <c r="A162" s="43"/>
      <c r="G162" s="196"/>
      <c r="H162" s="197"/>
      <c r="I162" s="198"/>
      <c r="J162" s="198"/>
      <c r="K162" s="197"/>
      <c r="L162" s="198"/>
      <c r="M162" s="198"/>
      <c r="N162" s="198"/>
      <c r="O162" s="197"/>
      <c r="P162" s="199"/>
      <c r="Q162" s="43"/>
      <c r="R162" s="43"/>
      <c r="S162" s="43"/>
      <c r="T162" s="43"/>
      <c r="U162" s="43"/>
      <c r="V162" s="43"/>
      <c r="W162" s="43"/>
      <c r="X162" s="43"/>
      <c r="Y162" s="43"/>
      <c r="Z162" s="43"/>
      <c r="AA162" s="43"/>
    </row>
    <row r="163" ht="21.0" customHeight="1">
      <c r="A163" s="43"/>
      <c r="G163" s="196"/>
      <c r="H163" s="197"/>
      <c r="I163" s="198"/>
      <c r="J163" s="198"/>
      <c r="K163" s="197"/>
      <c r="L163" s="198"/>
      <c r="M163" s="198"/>
      <c r="N163" s="198"/>
      <c r="O163" s="197"/>
      <c r="P163" s="199"/>
      <c r="Q163" s="43"/>
      <c r="R163" s="43"/>
      <c r="S163" s="43"/>
      <c r="T163" s="43"/>
      <c r="U163" s="43"/>
      <c r="V163" s="43"/>
      <c r="W163" s="43"/>
      <c r="X163" s="43"/>
      <c r="Y163" s="43"/>
      <c r="Z163" s="43"/>
      <c r="AA163" s="43"/>
    </row>
    <row r="164" ht="21.0" customHeight="1">
      <c r="A164" s="43"/>
      <c r="G164" s="196"/>
      <c r="H164" s="197"/>
      <c r="I164" s="198"/>
      <c r="J164" s="198"/>
      <c r="K164" s="197"/>
      <c r="L164" s="198"/>
      <c r="M164" s="198"/>
      <c r="N164" s="198"/>
      <c r="O164" s="197"/>
      <c r="P164" s="199"/>
      <c r="Q164" s="43"/>
      <c r="R164" s="43"/>
      <c r="S164" s="43"/>
      <c r="T164" s="43"/>
      <c r="U164" s="43"/>
      <c r="V164" s="43"/>
      <c r="W164" s="43"/>
      <c r="X164" s="43"/>
      <c r="Y164" s="43"/>
      <c r="Z164" s="43"/>
      <c r="AA164" s="43"/>
    </row>
    <row r="165" ht="21.0" customHeight="1">
      <c r="A165" s="43"/>
      <c r="G165" s="196"/>
      <c r="H165" s="197"/>
      <c r="I165" s="198"/>
      <c r="J165" s="198"/>
      <c r="K165" s="197"/>
      <c r="L165" s="198"/>
      <c r="M165" s="198"/>
      <c r="N165" s="198"/>
      <c r="O165" s="197"/>
      <c r="P165" s="199"/>
      <c r="Q165" s="43"/>
      <c r="R165" s="43"/>
      <c r="S165" s="43"/>
      <c r="T165" s="43"/>
      <c r="U165" s="43"/>
      <c r="V165" s="43"/>
      <c r="W165" s="43"/>
      <c r="X165" s="43"/>
      <c r="Y165" s="43"/>
      <c r="Z165" s="43"/>
      <c r="AA165" s="43"/>
    </row>
    <row r="166" ht="21.0" customHeight="1">
      <c r="A166" s="43"/>
      <c r="B166" s="200"/>
      <c r="C166" s="200"/>
      <c r="D166" s="201"/>
      <c r="E166" s="201"/>
      <c r="F166" s="201"/>
      <c r="G166" s="196"/>
      <c r="H166" s="197"/>
      <c r="I166" s="198"/>
      <c r="J166" s="198"/>
      <c r="K166" s="197"/>
      <c r="L166" s="198"/>
      <c r="M166" s="198"/>
      <c r="N166" s="198"/>
      <c r="O166" s="197"/>
      <c r="P166" s="199"/>
      <c r="Q166" s="43"/>
      <c r="R166" s="43"/>
      <c r="S166" s="43"/>
      <c r="T166" s="43"/>
      <c r="U166" s="43"/>
      <c r="V166" s="43"/>
      <c r="W166" s="43"/>
      <c r="X166" s="43"/>
      <c r="Y166" s="43"/>
      <c r="Z166" s="43"/>
      <c r="AA166" s="43"/>
    </row>
    <row r="167" ht="21.0" customHeight="1">
      <c r="A167" s="43"/>
      <c r="B167" s="200"/>
      <c r="C167" s="200"/>
      <c r="D167" s="201"/>
      <c r="E167" s="201"/>
      <c r="F167" s="201"/>
      <c r="G167" s="196"/>
      <c r="H167" s="197"/>
      <c r="I167" s="198"/>
      <c r="J167" s="198"/>
      <c r="K167" s="197"/>
      <c r="L167" s="198"/>
      <c r="M167" s="198"/>
      <c r="N167" s="198"/>
      <c r="O167" s="197"/>
      <c r="P167" s="199"/>
      <c r="Q167" s="43"/>
      <c r="R167" s="43"/>
      <c r="S167" s="43"/>
      <c r="T167" s="43"/>
      <c r="U167" s="43"/>
      <c r="V167" s="43"/>
      <c r="W167" s="43"/>
      <c r="X167" s="43"/>
      <c r="Y167" s="43"/>
      <c r="Z167" s="43"/>
      <c r="AA167" s="43"/>
    </row>
    <row r="168" ht="21.0" customHeight="1">
      <c r="A168" s="43"/>
      <c r="B168" s="200"/>
      <c r="C168" s="200"/>
      <c r="D168" s="201"/>
      <c r="E168" s="201"/>
      <c r="F168" s="201"/>
      <c r="G168" s="196"/>
      <c r="H168" s="197"/>
      <c r="I168" s="198"/>
      <c r="J168" s="198"/>
      <c r="K168" s="197"/>
      <c r="L168" s="198"/>
      <c r="M168" s="198"/>
      <c r="N168" s="198"/>
      <c r="O168" s="197"/>
      <c r="P168" s="199"/>
      <c r="Q168" s="43"/>
      <c r="R168" s="43"/>
      <c r="S168" s="43"/>
      <c r="T168" s="43"/>
      <c r="U168" s="43"/>
      <c r="V168" s="43"/>
      <c r="W168" s="43"/>
      <c r="X168" s="43"/>
      <c r="Y168" s="43"/>
      <c r="Z168" s="43"/>
      <c r="AA168" s="43"/>
    </row>
    <row r="169" ht="21.0" customHeight="1">
      <c r="A169" s="43"/>
      <c r="B169" s="200"/>
      <c r="C169" s="200"/>
      <c r="D169" s="201"/>
      <c r="E169" s="201"/>
      <c r="F169" s="201"/>
      <c r="G169" s="196"/>
      <c r="H169" s="197"/>
      <c r="I169" s="198"/>
      <c r="J169" s="198"/>
      <c r="K169" s="197"/>
      <c r="L169" s="198"/>
      <c r="M169" s="198"/>
      <c r="N169" s="198"/>
      <c r="O169" s="197"/>
      <c r="P169" s="199"/>
      <c r="Q169" s="43"/>
      <c r="R169" s="43"/>
      <c r="S169" s="43"/>
      <c r="T169" s="43"/>
      <c r="U169" s="43"/>
      <c r="V169" s="43"/>
      <c r="W169" s="43"/>
      <c r="X169" s="43"/>
      <c r="Y169" s="43"/>
      <c r="Z169" s="43"/>
      <c r="AA169" s="43"/>
    </row>
    <row r="170" ht="21.0" customHeight="1">
      <c r="A170" s="43"/>
      <c r="B170" s="200"/>
      <c r="C170" s="200"/>
      <c r="D170" s="201"/>
      <c r="E170" s="201"/>
      <c r="F170" s="201"/>
      <c r="G170" s="196"/>
      <c r="H170" s="197"/>
      <c r="I170" s="198"/>
      <c r="J170" s="198"/>
      <c r="K170" s="197"/>
      <c r="L170" s="198"/>
      <c r="M170" s="198"/>
      <c r="N170" s="198"/>
      <c r="O170" s="197"/>
      <c r="P170" s="199"/>
      <c r="Q170" s="43"/>
      <c r="R170" s="43"/>
      <c r="S170" s="43"/>
      <c r="T170" s="43"/>
      <c r="U170" s="43"/>
      <c r="V170" s="43"/>
      <c r="W170" s="43"/>
      <c r="X170" s="43"/>
      <c r="Y170" s="43"/>
      <c r="Z170" s="43"/>
      <c r="AA170" s="43"/>
    </row>
    <row r="171" ht="21.0" customHeight="1">
      <c r="A171" s="43"/>
      <c r="B171" s="200"/>
      <c r="C171" s="200"/>
      <c r="D171" s="201"/>
      <c r="E171" s="201"/>
      <c r="F171" s="201"/>
      <c r="G171" s="196"/>
      <c r="H171" s="197"/>
      <c r="I171" s="198"/>
      <c r="J171" s="198"/>
      <c r="K171" s="197"/>
      <c r="L171" s="198"/>
      <c r="M171" s="198"/>
      <c r="N171" s="198"/>
      <c r="O171" s="197"/>
      <c r="P171" s="199"/>
      <c r="Q171" s="43"/>
      <c r="R171" s="43"/>
      <c r="S171" s="43"/>
      <c r="T171" s="43"/>
      <c r="U171" s="43"/>
      <c r="V171" s="43"/>
      <c r="W171" s="43"/>
      <c r="X171" s="43"/>
      <c r="Y171" s="43"/>
      <c r="Z171" s="43"/>
      <c r="AA171" s="43"/>
    </row>
    <row r="172" ht="21.0" customHeight="1">
      <c r="A172" s="43"/>
      <c r="B172" s="229"/>
      <c r="C172" s="229"/>
      <c r="D172" s="230"/>
      <c r="E172" s="230"/>
      <c r="F172" s="230"/>
      <c r="G172" s="231"/>
      <c r="H172" s="231"/>
      <c r="I172" s="231"/>
      <c r="J172" s="231"/>
      <c r="K172" s="231"/>
      <c r="L172" s="231"/>
      <c r="M172" s="231"/>
      <c r="N172" s="231"/>
      <c r="O172" s="231"/>
      <c r="P172" s="232"/>
      <c r="Q172" s="43"/>
      <c r="R172" s="43"/>
      <c r="S172" s="43"/>
      <c r="T172" s="43"/>
      <c r="U172" s="43"/>
      <c r="V172" s="43"/>
      <c r="W172" s="43"/>
      <c r="X172" s="43"/>
      <c r="Y172" s="43"/>
      <c r="Z172" s="43"/>
      <c r="AA172" s="43"/>
    </row>
    <row r="173" ht="21.0" customHeight="1">
      <c r="A173" s="43"/>
      <c r="B173" s="229"/>
      <c r="C173" s="229"/>
      <c r="D173" s="230"/>
      <c r="E173" s="230"/>
      <c r="F173" s="230"/>
      <c r="G173" s="231"/>
      <c r="H173" s="231"/>
      <c r="I173" s="231"/>
      <c r="J173" s="231"/>
      <c r="K173" s="231"/>
      <c r="L173" s="231"/>
      <c r="M173" s="231"/>
      <c r="N173" s="231"/>
      <c r="O173" s="231"/>
      <c r="P173" s="232"/>
      <c r="Q173" s="43"/>
      <c r="R173" s="43"/>
      <c r="S173" s="43"/>
      <c r="T173" s="43"/>
      <c r="U173" s="43"/>
      <c r="V173" s="43"/>
      <c r="W173" s="43"/>
      <c r="X173" s="43"/>
      <c r="Y173" s="43"/>
      <c r="Z173" s="43"/>
      <c r="AA173" s="43"/>
    </row>
    <row r="174" ht="21.0" customHeight="1">
      <c r="A174" s="43"/>
      <c r="B174" s="229"/>
      <c r="C174" s="229"/>
      <c r="D174" s="230"/>
      <c r="E174" s="230"/>
      <c r="F174" s="230"/>
      <c r="G174" s="231"/>
      <c r="H174" s="231"/>
      <c r="I174" s="231"/>
      <c r="J174" s="231"/>
      <c r="K174" s="231"/>
      <c r="L174" s="231"/>
      <c r="M174" s="231"/>
      <c r="N174" s="231"/>
      <c r="O174" s="231"/>
      <c r="P174" s="232"/>
      <c r="Q174" s="43"/>
      <c r="R174" s="43"/>
      <c r="S174" s="43"/>
      <c r="T174" s="43"/>
      <c r="U174" s="43"/>
      <c r="V174" s="43"/>
      <c r="W174" s="43"/>
      <c r="X174" s="43"/>
      <c r="Y174" s="43"/>
      <c r="Z174" s="43"/>
      <c r="AA174" s="43"/>
    </row>
    <row r="175" ht="21.0" customHeight="1">
      <c r="A175" s="43"/>
      <c r="B175" s="229"/>
      <c r="C175" s="229"/>
      <c r="D175" s="230"/>
      <c r="E175" s="230"/>
      <c r="F175" s="230"/>
      <c r="G175" s="231"/>
      <c r="H175" s="231"/>
      <c r="I175" s="231"/>
      <c r="J175" s="231"/>
      <c r="K175" s="231"/>
      <c r="L175" s="231"/>
      <c r="M175" s="231"/>
      <c r="N175" s="231"/>
      <c r="O175" s="231"/>
      <c r="P175" s="232"/>
      <c r="Q175" s="43"/>
      <c r="R175" s="43"/>
      <c r="S175" s="43"/>
      <c r="T175" s="43"/>
      <c r="U175" s="43"/>
      <c r="V175" s="43"/>
      <c r="W175" s="43"/>
      <c r="X175" s="43"/>
      <c r="Y175" s="43"/>
      <c r="Z175" s="43"/>
      <c r="AA175" s="43"/>
    </row>
    <row r="176" ht="21.0" customHeight="1">
      <c r="A176" s="43"/>
      <c r="B176" s="229"/>
      <c r="C176" s="229"/>
      <c r="D176" s="230"/>
      <c r="E176" s="230"/>
      <c r="F176" s="230"/>
      <c r="G176" s="231"/>
      <c r="H176" s="231"/>
      <c r="I176" s="231"/>
      <c r="J176" s="231"/>
      <c r="K176" s="231"/>
      <c r="L176" s="231"/>
      <c r="M176" s="231"/>
      <c r="N176" s="231"/>
      <c r="O176" s="231"/>
      <c r="P176" s="232"/>
      <c r="Q176" s="43"/>
      <c r="R176" s="43"/>
      <c r="S176" s="43"/>
      <c r="T176" s="43"/>
      <c r="U176" s="43"/>
      <c r="V176" s="43"/>
      <c r="W176" s="43"/>
      <c r="X176" s="43"/>
      <c r="Y176" s="43"/>
      <c r="Z176" s="43"/>
      <c r="AA176" s="43"/>
    </row>
    <row r="177" ht="21.0" customHeight="1">
      <c r="A177" s="43"/>
      <c r="B177" s="229"/>
      <c r="C177" s="229"/>
      <c r="D177" s="230"/>
      <c r="E177" s="230"/>
      <c r="F177" s="230"/>
      <c r="G177" s="231"/>
      <c r="H177" s="231"/>
      <c r="I177" s="231"/>
      <c r="J177" s="231"/>
      <c r="K177" s="231"/>
      <c r="L177" s="231"/>
      <c r="M177" s="231"/>
      <c r="N177" s="231"/>
      <c r="O177" s="231"/>
      <c r="P177" s="232"/>
      <c r="Q177" s="43"/>
      <c r="R177" s="43"/>
      <c r="S177" s="43"/>
      <c r="T177" s="43"/>
      <c r="U177" s="43"/>
      <c r="V177" s="43"/>
      <c r="W177" s="43"/>
      <c r="X177" s="43"/>
      <c r="Y177" s="43"/>
      <c r="Z177" s="43"/>
      <c r="AA177" s="43"/>
    </row>
    <row r="178" ht="21.0" customHeight="1">
      <c r="A178" s="43"/>
      <c r="B178" s="229"/>
      <c r="C178" s="229"/>
      <c r="D178" s="230"/>
      <c r="E178" s="230"/>
      <c r="F178" s="230"/>
      <c r="G178" s="231"/>
      <c r="H178" s="231"/>
      <c r="I178" s="231"/>
      <c r="J178" s="231"/>
      <c r="K178" s="231"/>
      <c r="L178" s="231"/>
      <c r="M178" s="231"/>
      <c r="N178" s="231"/>
      <c r="O178" s="231"/>
      <c r="P178" s="232"/>
      <c r="Q178" s="43"/>
      <c r="R178" s="43"/>
      <c r="S178" s="43"/>
      <c r="T178" s="43"/>
      <c r="U178" s="43"/>
      <c r="V178" s="43"/>
      <c r="W178" s="43"/>
      <c r="X178" s="43"/>
      <c r="Y178" s="43"/>
      <c r="Z178" s="43"/>
      <c r="AA178" s="43"/>
    </row>
    <row r="179" ht="21.0" customHeight="1">
      <c r="A179" s="43"/>
      <c r="B179" s="229"/>
      <c r="C179" s="229"/>
      <c r="D179" s="230"/>
      <c r="E179" s="230"/>
      <c r="F179" s="230"/>
      <c r="G179" s="231"/>
      <c r="H179" s="231"/>
      <c r="I179" s="231"/>
      <c r="J179" s="231"/>
      <c r="K179" s="231"/>
      <c r="L179" s="231"/>
      <c r="M179" s="231"/>
      <c r="N179" s="231"/>
      <c r="O179" s="231"/>
      <c r="P179" s="232"/>
      <c r="Q179" s="43"/>
      <c r="R179" s="43"/>
      <c r="S179" s="43"/>
      <c r="T179" s="43"/>
      <c r="U179" s="43"/>
      <c r="V179" s="43"/>
      <c r="W179" s="43"/>
      <c r="X179" s="43"/>
      <c r="Y179" s="43"/>
      <c r="Z179" s="43"/>
      <c r="AA179" s="43"/>
    </row>
    <row r="180" ht="21.0" customHeight="1">
      <c r="A180" s="43"/>
      <c r="B180" s="229"/>
      <c r="C180" s="229"/>
      <c r="D180" s="230"/>
      <c r="E180" s="230"/>
      <c r="F180" s="230"/>
      <c r="G180" s="231"/>
      <c r="H180" s="231"/>
      <c r="I180" s="231"/>
      <c r="J180" s="231"/>
      <c r="K180" s="231"/>
      <c r="L180" s="231"/>
      <c r="M180" s="231"/>
      <c r="N180" s="231"/>
      <c r="O180" s="231"/>
      <c r="P180" s="232"/>
      <c r="Q180" s="43"/>
      <c r="R180" s="43"/>
      <c r="S180" s="43"/>
      <c r="T180" s="43"/>
      <c r="U180" s="43"/>
      <c r="V180" s="43"/>
      <c r="W180" s="43"/>
      <c r="X180" s="43"/>
      <c r="Y180" s="43"/>
      <c r="Z180" s="43"/>
      <c r="AA180" s="43"/>
    </row>
    <row r="181" ht="21.0" customHeight="1">
      <c r="A181" s="43"/>
      <c r="B181" s="229"/>
      <c r="C181" s="229"/>
      <c r="D181" s="230"/>
      <c r="E181" s="230"/>
      <c r="F181" s="230"/>
      <c r="G181" s="231"/>
      <c r="H181" s="231"/>
      <c r="I181" s="231"/>
      <c r="J181" s="231"/>
      <c r="K181" s="231"/>
      <c r="L181" s="231"/>
      <c r="M181" s="231"/>
      <c r="N181" s="231"/>
      <c r="O181" s="231"/>
      <c r="P181" s="232"/>
      <c r="Q181" s="43"/>
      <c r="R181" s="43"/>
      <c r="S181" s="43"/>
      <c r="T181" s="43"/>
      <c r="U181" s="43"/>
      <c r="V181" s="43"/>
      <c r="W181" s="43"/>
      <c r="X181" s="43"/>
      <c r="Y181" s="43"/>
      <c r="Z181" s="43"/>
      <c r="AA181" s="43"/>
    </row>
    <row r="182" ht="21.0" customHeight="1">
      <c r="A182" s="43"/>
      <c r="B182" s="229"/>
      <c r="C182" s="229"/>
      <c r="D182" s="230"/>
      <c r="E182" s="230"/>
      <c r="F182" s="230"/>
      <c r="G182" s="231"/>
      <c r="H182" s="231"/>
      <c r="I182" s="231"/>
      <c r="J182" s="231"/>
      <c r="K182" s="231"/>
      <c r="L182" s="231"/>
      <c r="M182" s="231"/>
      <c r="N182" s="231"/>
      <c r="O182" s="231"/>
      <c r="P182" s="232"/>
      <c r="Q182" s="43"/>
      <c r="R182" s="43"/>
      <c r="S182" s="43"/>
      <c r="T182" s="43"/>
      <c r="U182" s="43"/>
      <c r="V182" s="43"/>
      <c r="W182" s="43"/>
      <c r="X182" s="43"/>
      <c r="Y182" s="43"/>
      <c r="Z182" s="43"/>
      <c r="AA182" s="43"/>
    </row>
    <row r="183" ht="21.0" customHeight="1">
      <c r="A183" s="43"/>
      <c r="B183" s="229"/>
      <c r="C183" s="229"/>
      <c r="D183" s="230"/>
      <c r="E183" s="230"/>
      <c r="F183" s="230"/>
      <c r="G183" s="231"/>
      <c r="H183" s="231"/>
      <c r="I183" s="231"/>
      <c r="J183" s="231"/>
      <c r="K183" s="231"/>
      <c r="L183" s="231"/>
      <c r="M183" s="231"/>
      <c r="N183" s="231"/>
      <c r="O183" s="231"/>
      <c r="P183" s="232"/>
      <c r="Q183" s="43"/>
      <c r="R183" s="43"/>
      <c r="S183" s="43"/>
      <c r="T183" s="43"/>
      <c r="U183" s="43"/>
      <c r="V183" s="43"/>
      <c r="W183" s="43"/>
      <c r="X183" s="43"/>
      <c r="Y183" s="43"/>
      <c r="Z183" s="43"/>
      <c r="AA183" s="43"/>
    </row>
    <row r="184" ht="21.0" customHeight="1">
      <c r="A184" s="43"/>
      <c r="B184" s="229"/>
      <c r="C184" s="229"/>
      <c r="D184" s="230"/>
      <c r="E184" s="230"/>
      <c r="F184" s="230"/>
      <c r="G184" s="231"/>
      <c r="H184" s="231"/>
      <c r="I184" s="231"/>
      <c r="J184" s="231"/>
      <c r="K184" s="231"/>
      <c r="L184" s="231"/>
      <c r="M184" s="231"/>
      <c r="N184" s="231"/>
      <c r="O184" s="231"/>
      <c r="P184" s="232"/>
      <c r="Q184" s="43"/>
      <c r="R184" s="43"/>
      <c r="S184" s="43"/>
      <c r="T184" s="43"/>
      <c r="U184" s="43"/>
      <c r="V184" s="43"/>
      <c r="W184" s="43"/>
      <c r="X184" s="43"/>
      <c r="Y184" s="43"/>
      <c r="Z184" s="43"/>
      <c r="AA184" s="43"/>
    </row>
    <row r="185" ht="21.0" customHeight="1">
      <c r="A185" s="43"/>
      <c r="B185" s="229"/>
      <c r="C185" s="229"/>
      <c r="D185" s="230"/>
      <c r="E185" s="230"/>
      <c r="F185" s="230"/>
      <c r="G185" s="231"/>
      <c r="H185" s="231"/>
      <c r="I185" s="231"/>
      <c r="J185" s="231"/>
      <c r="K185" s="231"/>
      <c r="L185" s="231"/>
      <c r="M185" s="231"/>
      <c r="N185" s="231"/>
      <c r="O185" s="231"/>
      <c r="P185" s="232"/>
      <c r="Q185" s="43"/>
      <c r="R185" s="43"/>
      <c r="S185" s="43"/>
      <c r="T185" s="43"/>
      <c r="U185" s="43"/>
      <c r="V185" s="43"/>
      <c r="W185" s="43"/>
      <c r="X185" s="43"/>
      <c r="Y185" s="43"/>
      <c r="Z185" s="43"/>
      <c r="AA185" s="43"/>
    </row>
    <row r="186" ht="21.0" customHeight="1">
      <c r="A186" s="43"/>
      <c r="B186" s="229"/>
      <c r="C186" s="229"/>
      <c r="D186" s="230"/>
      <c r="E186" s="230"/>
      <c r="F186" s="230"/>
      <c r="G186" s="231"/>
      <c r="H186" s="231"/>
      <c r="I186" s="231"/>
      <c r="J186" s="231"/>
      <c r="K186" s="231"/>
      <c r="L186" s="231"/>
      <c r="M186" s="231"/>
      <c r="N186" s="231"/>
      <c r="O186" s="231"/>
      <c r="P186" s="232"/>
      <c r="Q186" s="43"/>
      <c r="R186" s="43"/>
      <c r="S186" s="43"/>
      <c r="T186" s="43"/>
      <c r="U186" s="43"/>
      <c r="V186" s="43"/>
      <c r="W186" s="43"/>
      <c r="X186" s="43"/>
      <c r="Y186" s="43"/>
      <c r="Z186" s="43"/>
      <c r="AA186" s="43"/>
    </row>
    <row r="187" ht="21.0" customHeight="1">
      <c r="A187" s="43"/>
      <c r="B187" s="229"/>
      <c r="C187" s="229"/>
      <c r="D187" s="230"/>
      <c r="E187" s="230"/>
      <c r="F187" s="230"/>
      <c r="G187" s="231"/>
      <c r="H187" s="231"/>
      <c r="I187" s="231"/>
      <c r="J187" s="231"/>
      <c r="K187" s="231"/>
      <c r="L187" s="231"/>
      <c r="M187" s="231"/>
      <c r="N187" s="231"/>
      <c r="O187" s="231"/>
      <c r="P187" s="232"/>
      <c r="Q187" s="43"/>
      <c r="R187" s="43"/>
      <c r="S187" s="43"/>
      <c r="T187" s="43"/>
      <c r="U187" s="43"/>
      <c r="V187" s="43"/>
      <c r="W187" s="43"/>
      <c r="X187" s="43"/>
      <c r="Y187" s="43"/>
      <c r="Z187" s="43"/>
      <c r="AA187" s="43"/>
    </row>
    <row r="188" ht="21.0" customHeight="1">
      <c r="A188" s="43"/>
      <c r="B188" s="229"/>
      <c r="C188" s="229"/>
      <c r="D188" s="230"/>
      <c r="E188" s="230"/>
      <c r="F188" s="230"/>
      <c r="G188" s="231"/>
      <c r="H188" s="231"/>
      <c r="I188" s="231"/>
      <c r="J188" s="231"/>
      <c r="K188" s="231"/>
      <c r="L188" s="231"/>
      <c r="M188" s="231"/>
      <c r="N188" s="231"/>
      <c r="O188" s="231"/>
      <c r="P188" s="232"/>
      <c r="Q188" s="43"/>
      <c r="R188" s="43"/>
      <c r="S188" s="43"/>
      <c r="T188" s="43"/>
      <c r="U188" s="43"/>
      <c r="V188" s="43"/>
      <c r="W188" s="43"/>
      <c r="X188" s="43"/>
      <c r="Y188" s="43"/>
      <c r="Z188" s="43"/>
      <c r="AA188" s="43"/>
    </row>
    <row r="189" ht="21.0" customHeight="1">
      <c r="A189" s="43"/>
      <c r="B189" s="229"/>
      <c r="C189" s="229"/>
      <c r="D189" s="230"/>
      <c r="E189" s="230"/>
      <c r="F189" s="230"/>
      <c r="G189" s="231"/>
      <c r="H189" s="231"/>
      <c r="I189" s="231"/>
      <c r="J189" s="231"/>
      <c r="K189" s="231"/>
      <c r="L189" s="231"/>
      <c r="M189" s="231"/>
      <c r="N189" s="231"/>
      <c r="O189" s="231"/>
      <c r="P189" s="232"/>
      <c r="Q189" s="43"/>
      <c r="R189" s="43"/>
      <c r="S189" s="43"/>
      <c r="T189" s="43"/>
      <c r="U189" s="43"/>
      <c r="V189" s="43"/>
      <c r="W189" s="43"/>
      <c r="X189" s="43"/>
      <c r="Y189" s="43"/>
      <c r="Z189" s="43"/>
      <c r="AA189" s="43"/>
    </row>
    <row r="190" ht="21.0" customHeight="1">
      <c r="A190" s="43"/>
      <c r="B190" s="229"/>
      <c r="C190" s="229"/>
      <c r="D190" s="230"/>
      <c r="E190" s="230"/>
      <c r="F190" s="230"/>
      <c r="G190" s="231"/>
      <c r="H190" s="231"/>
      <c r="I190" s="231"/>
      <c r="J190" s="231"/>
      <c r="K190" s="231"/>
      <c r="L190" s="231"/>
      <c r="M190" s="231"/>
      <c r="N190" s="231"/>
      <c r="O190" s="231"/>
      <c r="P190" s="232"/>
      <c r="Q190" s="43"/>
      <c r="R190" s="43"/>
      <c r="S190" s="43"/>
      <c r="T190" s="43"/>
      <c r="U190" s="43"/>
      <c r="V190" s="43"/>
      <c r="W190" s="43"/>
      <c r="X190" s="43"/>
      <c r="Y190" s="43"/>
      <c r="Z190" s="43"/>
      <c r="AA190" s="43"/>
    </row>
    <row r="191" ht="21.0" customHeight="1">
      <c r="A191" s="43"/>
      <c r="B191" s="229"/>
      <c r="C191" s="229"/>
      <c r="D191" s="230"/>
      <c r="E191" s="230"/>
      <c r="F191" s="230"/>
      <c r="G191" s="231"/>
      <c r="H191" s="231"/>
      <c r="I191" s="231"/>
      <c r="J191" s="231"/>
      <c r="K191" s="231"/>
      <c r="L191" s="231"/>
      <c r="M191" s="231"/>
      <c r="N191" s="231"/>
      <c r="O191" s="231"/>
      <c r="P191" s="232"/>
      <c r="Q191" s="43"/>
      <c r="R191" s="43"/>
      <c r="S191" s="43"/>
      <c r="T191" s="43"/>
      <c r="U191" s="43"/>
      <c r="V191" s="43"/>
      <c r="W191" s="43"/>
      <c r="X191" s="43"/>
      <c r="Y191" s="43"/>
      <c r="Z191" s="43"/>
      <c r="AA191" s="43"/>
    </row>
    <row r="192" ht="21.0" customHeight="1">
      <c r="A192" s="43"/>
      <c r="B192" s="229"/>
      <c r="C192" s="229"/>
      <c r="D192" s="230"/>
      <c r="E192" s="230"/>
      <c r="F192" s="230"/>
      <c r="G192" s="231"/>
      <c r="H192" s="231"/>
      <c r="I192" s="231"/>
      <c r="J192" s="231"/>
      <c r="K192" s="231"/>
      <c r="L192" s="231"/>
      <c r="M192" s="231"/>
      <c r="N192" s="231"/>
      <c r="O192" s="231"/>
      <c r="P192" s="232"/>
      <c r="Q192" s="43"/>
      <c r="R192" s="43"/>
      <c r="S192" s="43"/>
      <c r="T192" s="43"/>
      <c r="U192" s="43"/>
      <c r="V192" s="43"/>
      <c r="W192" s="43"/>
      <c r="X192" s="43"/>
      <c r="Y192" s="43"/>
      <c r="Z192" s="43"/>
      <c r="AA192" s="43"/>
    </row>
    <row r="193" ht="21.0" customHeight="1">
      <c r="A193" s="43"/>
      <c r="B193" s="229"/>
      <c r="C193" s="229"/>
      <c r="D193" s="230"/>
      <c r="E193" s="230"/>
      <c r="F193" s="230"/>
      <c r="G193" s="231"/>
      <c r="H193" s="231"/>
      <c r="I193" s="231"/>
      <c r="J193" s="231"/>
      <c r="K193" s="231"/>
      <c r="L193" s="231"/>
      <c r="M193" s="231"/>
      <c r="N193" s="231"/>
      <c r="O193" s="231"/>
      <c r="P193" s="232"/>
      <c r="Q193" s="43"/>
      <c r="R193" s="43"/>
      <c r="S193" s="43"/>
      <c r="T193" s="43"/>
      <c r="U193" s="43"/>
      <c r="V193" s="43"/>
      <c r="W193" s="43"/>
      <c r="X193" s="43"/>
      <c r="Y193" s="43"/>
      <c r="Z193" s="43"/>
      <c r="AA193" s="43"/>
    </row>
    <row r="194" ht="21.0" customHeight="1">
      <c r="A194" s="43"/>
      <c r="B194" s="229"/>
      <c r="C194" s="229"/>
      <c r="D194" s="230"/>
      <c r="E194" s="230"/>
      <c r="F194" s="230"/>
      <c r="G194" s="231"/>
      <c r="H194" s="231"/>
      <c r="I194" s="231"/>
      <c r="J194" s="231"/>
      <c r="K194" s="231"/>
      <c r="L194" s="231"/>
      <c r="M194" s="231"/>
      <c r="N194" s="231"/>
      <c r="O194" s="231"/>
      <c r="P194" s="232"/>
      <c r="Q194" s="43"/>
      <c r="R194" s="43"/>
      <c r="S194" s="43"/>
      <c r="T194" s="43"/>
      <c r="U194" s="43"/>
      <c r="V194" s="43"/>
      <c r="W194" s="43"/>
      <c r="X194" s="43"/>
      <c r="Y194" s="43"/>
      <c r="Z194" s="43"/>
      <c r="AA194" s="43"/>
    </row>
    <row r="195" ht="21.0" customHeight="1">
      <c r="A195" s="43"/>
      <c r="B195" s="229"/>
      <c r="C195" s="229"/>
      <c r="D195" s="230"/>
      <c r="E195" s="230"/>
      <c r="F195" s="230"/>
      <c r="G195" s="231"/>
      <c r="H195" s="231"/>
      <c r="I195" s="231"/>
      <c r="J195" s="231"/>
      <c r="K195" s="231"/>
      <c r="L195" s="231"/>
      <c r="M195" s="231"/>
      <c r="N195" s="231"/>
      <c r="O195" s="231"/>
      <c r="P195" s="232"/>
      <c r="Q195" s="43"/>
      <c r="R195" s="43"/>
      <c r="S195" s="43"/>
      <c r="T195" s="43"/>
      <c r="U195" s="43"/>
      <c r="V195" s="43"/>
      <c r="W195" s="43"/>
      <c r="X195" s="43"/>
      <c r="Y195" s="43"/>
      <c r="Z195" s="43"/>
      <c r="AA195" s="43"/>
    </row>
    <row r="196" ht="21.0" customHeight="1">
      <c r="A196" s="43"/>
      <c r="B196" s="229"/>
      <c r="C196" s="229"/>
      <c r="D196" s="230"/>
      <c r="E196" s="230"/>
      <c r="F196" s="230"/>
      <c r="G196" s="231"/>
      <c r="H196" s="231"/>
      <c r="I196" s="231"/>
      <c r="J196" s="231"/>
      <c r="K196" s="231"/>
      <c r="L196" s="231"/>
      <c r="M196" s="231"/>
      <c r="N196" s="231"/>
      <c r="O196" s="231"/>
      <c r="P196" s="232"/>
      <c r="Q196" s="43"/>
      <c r="R196" s="43"/>
      <c r="S196" s="43"/>
      <c r="T196" s="43"/>
      <c r="U196" s="43"/>
      <c r="V196" s="43"/>
      <c r="W196" s="43"/>
      <c r="X196" s="43"/>
      <c r="Y196" s="43"/>
      <c r="Z196" s="43"/>
      <c r="AA196" s="43"/>
    </row>
    <row r="197" ht="21.0" customHeight="1">
      <c r="A197" s="43"/>
      <c r="B197" s="229"/>
      <c r="C197" s="229"/>
      <c r="D197" s="230"/>
      <c r="E197" s="230"/>
      <c r="F197" s="230"/>
      <c r="G197" s="231"/>
      <c r="H197" s="231"/>
      <c r="I197" s="231"/>
      <c r="J197" s="231"/>
      <c r="K197" s="231"/>
      <c r="L197" s="231"/>
      <c r="M197" s="231"/>
      <c r="N197" s="231"/>
      <c r="O197" s="231"/>
      <c r="P197" s="232"/>
      <c r="Q197" s="43"/>
      <c r="R197" s="43"/>
      <c r="S197" s="43"/>
      <c r="T197" s="43"/>
      <c r="U197" s="43"/>
      <c r="V197" s="43"/>
      <c r="W197" s="43"/>
      <c r="X197" s="43"/>
      <c r="Y197" s="43"/>
      <c r="Z197" s="43"/>
      <c r="AA197" s="43"/>
    </row>
    <row r="198" ht="21.0" customHeight="1">
      <c r="A198" s="43"/>
      <c r="B198" s="229"/>
      <c r="C198" s="229"/>
      <c r="D198" s="230"/>
      <c r="E198" s="230"/>
      <c r="F198" s="230"/>
      <c r="G198" s="231"/>
      <c r="H198" s="231"/>
      <c r="I198" s="231"/>
      <c r="J198" s="231"/>
      <c r="K198" s="231"/>
      <c r="L198" s="231"/>
      <c r="M198" s="231"/>
      <c r="N198" s="231"/>
      <c r="O198" s="231"/>
      <c r="P198" s="232"/>
      <c r="Q198" s="43"/>
      <c r="R198" s="43"/>
      <c r="S198" s="43"/>
      <c r="T198" s="43"/>
      <c r="U198" s="43"/>
      <c r="V198" s="43"/>
      <c r="W198" s="43"/>
      <c r="X198" s="43"/>
      <c r="Y198" s="43"/>
      <c r="Z198" s="43"/>
      <c r="AA198" s="43"/>
    </row>
    <row r="199" ht="21.0" customHeight="1">
      <c r="A199" s="43"/>
      <c r="B199" s="229"/>
      <c r="C199" s="229"/>
      <c r="D199" s="230"/>
      <c r="E199" s="230"/>
      <c r="F199" s="230"/>
      <c r="G199" s="231"/>
      <c r="H199" s="231"/>
      <c r="I199" s="231"/>
      <c r="J199" s="231"/>
      <c r="K199" s="231"/>
      <c r="L199" s="231"/>
      <c r="M199" s="231"/>
      <c r="N199" s="231"/>
      <c r="O199" s="231"/>
      <c r="P199" s="232"/>
      <c r="Q199" s="43"/>
      <c r="R199" s="43"/>
      <c r="S199" s="43"/>
      <c r="T199" s="43"/>
      <c r="U199" s="43"/>
      <c r="V199" s="43"/>
      <c r="W199" s="43"/>
      <c r="X199" s="43"/>
      <c r="Y199" s="43"/>
      <c r="Z199" s="43"/>
      <c r="AA199" s="43"/>
    </row>
    <row r="200" ht="21.0" customHeight="1">
      <c r="A200" s="43"/>
      <c r="B200" s="229"/>
      <c r="C200" s="229"/>
      <c r="D200" s="230"/>
      <c r="E200" s="230"/>
      <c r="F200" s="230"/>
      <c r="G200" s="231"/>
      <c r="H200" s="231"/>
      <c r="I200" s="231"/>
      <c r="J200" s="231"/>
      <c r="K200" s="231"/>
      <c r="L200" s="231"/>
      <c r="M200" s="231"/>
      <c r="N200" s="231"/>
      <c r="O200" s="231"/>
      <c r="P200" s="232"/>
      <c r="Q200" s="43"/>
      <c r="R200" s="43"/>
      <c r="S200" s="43"/>
      <c r="T200" s="43"/>
      <c r="U200" s="43"/>
      <c r="V200" s="43"/>
      <c r="W200" s="43"/>
      <c r="X200" s="43"/>
      <c r="Y200" s="43"/>
      <c r="Z200" s="43"/>
      <c r="AA200" s="43"/>
    </row>
    <row r="201" ht="21.0" customHeight="1">
      <c r="A201" s="43"/>
      <c r="B201" s="229"/>
      <c r="C201" s="229"/>
      <c r="D201" s="230"/>
      <c r="E201" s="230"/>
      <c r="F201" s="230"/>
      <c r="G201" s="231"/>
      <c r="H201" s="231"/>
      <c r="I201" s="231"/>
      <c r="J201" s="231"/>
      <c r="K201" s="231"/>
      <c r="L201" s="231"/>
      <c r="M201" s="231"/>
      <c r="N201" s="231"/>
      <c r="O201" s="231"/>
      <c r="P201" s="232"/>
      <c r="Q201" s="43"/>
      <c r="R201" s="43"/>
      <c r="S201" s="43"/>
      <c r="T201" s="43"/>
      <c r="U201" s="43"/>
      <c r="V201" s="43"/>
      <c r="W201" s="43"/>
      <c r="X201" s="43"/>
      <c r="Y201" s="43"/>
      <c r="Z201" s="43"/>
      <c r="AA201" s="43"/>
    </row>
    <row r="202" ht="21.0" customHeight="1">
      <c r="A202" s="43"/>
      <c r="B202" s="229"/>
      <c r="C202" s="229"/>
      <c r="D202" s="230"/>
      <c r="E202" s="230"/>
      <c r="F202" s="230"/>
      <c r="G202" s="231"/>
      <c r="H202" s="231"/>
      <c r="I202" s="231"/>
      <c r="J202" s="231"/>
      <c r="K202" s="231"/>
      <c r="L202" s="231"/>
      <c r="M202" s="231"/>
      <c r="N202" s="231"/>
      <c r="O202" s="231"/>
      <c r="P202" s="232"/>
      <c r="Q202" s="43"/>
      <c r="R202" s="43"/>
      <c r="S202" s="43"/>
      <c r="T202" s="43"/>
      <c r="U202" s="43"/>
      <c r="V202" s="43"/>
      <c r="W202" s="43"/>
      <c r="X202" s="43"/>
      <c r="Y202" s="43"/>
      <c r="Z202" s="43"/>
      <c r="AA202" s="43"/>
    </row>
    <row r="203" ht="21.0" customHeight="1">
      <c r="A203" s="43"/>
      <c r="B203" s="229"/>
      <c r="C203" s="229"/>
      <c r="D203" s="230"/>
      <c r="E203" s="230"/>
      <c r="F203" s="230"/>
      <c r="G203" s="231"/>
      <c r="H203" s="231"/>
      <c r="I203" s="231"/>
      <c r="J203" s="231"/>
      <c r="K203" s="231"/>
      <c r="L203" s="231"/>
      <c r="M203" s="231"/>
      <c r="N203" s="231"/>
      <c r="O203" s="231"/>
      <c r="P203" s="232"/>
      <c r="Q203" s="43"/>
      <c r="R203" s="43"/>
      <c r="S203" s="43"/>
      <c r="T203" s="43"/>
      <c r="U203" s="43"/>
      <c r="V203" s="43"/>
      <c r="W203" s="43"/>
      <c r="X203" s="43"/>
      <c r="Y203" s="43"/>
      <c r="Z203" s="43"/>
      <c r="AA203" s="43"/>
    </row>
    <row r="204" ht="21.0" customHeight="1">
      <c r="A204" s="43"/>
      <c r="B204" s="229"/>
      <c r="C204" s="229"/>
      <c r="D204" s="230"/>
      <c r="E204" s="230"/>
      <c r="F204" s="230"/>
      <c r="G204" s="231"/>
      <c r="H204" s="231"/>
      <c r="I204" s="231"/>
      <c r="J204" s="231"/>
      <c r="K204" s="231"/>
      <c r="L204" s="231"/>
      <c r="M204" s="231"/>
      <c r="N204" s="231"/>
      <c r="O204" s="231"/>
      <c r="P204" s="232"/>
      <c r="Q204" s="43"/>
      <c r="R204" s="43"/>
      <c r="S204" s="43"/>
      <c r="T204" s="43"/>
      <c r="U204" s="43"/>
      <c r="V204" s="43"/>
      <c r="W204" s="43"/>
      <c r="X204" s="43"/>
      <c r="Y204" s="43"/>
      <c r="Z204" s="43"/>
      <c r="AA204" s="43"/>
    </row>
    <row r="205" ht="21.0" customHeight="1">
      <c r="A205" s="43"/>
      <c r="B205" s="229"/>
      <c r="C205" s="229"/>
      <c r="D205" s="230"/>
      <c r="E205" s="230"/>
      <c r="F205" s="230"/>
      <c r="G205" s="231"/>
      <c r="H205" s="231"/>
      <c r="I205" s="231"/>
      <c r="J205" s="231"/>
      <c r="K205" s="231"/>
      <c r="L205" s="231"/>
      <c r="M205" s="231"/>
      <c r="N205" s="231"/>
      <c r="O205" s="231"/>
      <c r="P205" s="232"/>
      <c r="Q205" s="43"/>
      <c r="R205" s="43"/>
      <c r="S205" s="43"/>
      <c r="T205" s="43"/>
      <c r="U205" s="43"/>
      <c r="V205" s="43"/>
      <c r="W205" s="43"/>
      <c r="X205" s="43"/>
      <c r="Y205" s="43"/>
      <c r="Z205" s="43"/>
      <c r="AA205" s="43"/>
    </row>
    <row r="206" ht="21.0" customHeight="1">
      <c r="A206" s="43"/>
      <c r="B206" s="229"/>
      <c r="C206" s="229"/>
      <c r="D206" s="230"/>
      <c r="E206" s="230"/>
      <c r="F206" s="230"/>
      <c r="G206" s="231"/>
      <c r="H206" s="231"/>
      <c r="I206" s="231"/>
      <c r="J206" s="231"/>
      <c r="K206" s="231"/>
      <c r="L206" s="231"/>
      <c r="M206" s="231"/>
      <c r="N206" s="231"/>
      <c r="O206" s="231"/>
      <c r="P206" s="232"/>
      <c r="Q206" s="43"/>
      <c r="R206" s="43"/>
      <c r="S206" s="43"/>
      <c r="T206" s="43"/>
      <c r="U206" s="43"/>
      <c r="V206" s="43"/>
      <c r="W206" s="43"/>
      <c r="X206" s="43"/>
      <c r="Y206" s="43"/>
      <c r="Z206" s="43"/>
      <c r="AA206" s="43"/>
    </row>
    <row r="207" ht="21.0" customHeight="1">
      <c r="A207" s="43"/>
      <c r="B207" s="229"/>
      <c r="C207" s="229"/>
      <c r="D207" s="230"/>
      <c r="E207" s="230"/>
      <c r="F207" s="230"/>
      <c r="G207" s="231"/>
      <c r="H207" s="231"/>
      <c r="I207" s="231"/>
      <c r="J207" s="231"/>
      <c r="K207" s="231"/>
      <c r="L207" s="231"/>
      <c r="M207" s="231"/>
      <c r="N207" s="231"/>
      <c r="O207" s="231"/>
      <c r="P207" s="232"/>
      <c r="Q207" s="43"/>
      <c r="R207" s="43"/>
      <c r="S207" s="43"/>
      <c r="T207" s="43"/>
      <c r="U207" s="43"/>
      <c r="V207" s="43"/>
      <c r="W207" s="43"/>
      <c r="X207" s="43"/>
      <c r="Y207" s="43"/>
      <c r="Z207" s="43"/>
      <c r="AA207" s="43"/>
    </row>
    <row r="208" ht="21.0" customHeight="1">
      <c r="A208" s="43"/>
      <c r="B208" s="229"/>
      <c r="C208" s="229"/>
      <c r="D208" s="230"/>
      <c r="E208" s="230"/>
      <c r="F208" s="230"/>
      <c r="G208" s="231"/>
      <c r="H208" s="231"/>
      <c r="I208" s="231"/>
      <c r="J208" s="231"/>
      <c r="K208" s="231"/>
      <c r="L208" s="231"/>
      <c r="M208" s="231"/>
      <c r="N208" s="231"/>
      <c r="O208" s="231"/>
      <c r="P208" s="232"/>
      <c r="Q208" s="43"/>
      <c r="R208" s="43"/>
      <c r="S208" s="43"/>
      <c r="T208" s="43"/>
      <c r="U208" s="43"/>
      <c r="V208" s="43"/>
      <c r="W208" s="43"/>
      <c r="X208" s="43"/>
      <c r="Y208" s="43"/>
      <c r="Z208" s="43"/>
      <c r="AA208" s="43"/>
    </row>
    <row r="209" ht="21.0" customHeight="1">
      <c r="A209" s="43"/>
      <c r="B209" s="229"/>
      <c r="C209" s="229"/>
      <c r="D209" s="230"/>
      <c r="E209" s="230"/>
      <c r="F209" s="230"/>
      <c r="G209" s="231"/>
      <c r="H209" s="231"/>
      <c r="I209" s="231"/>
      <c r="J209" s="231"/>
      <c r="K209" s="231"/>
      <c r="L209" s="231"/>
      <c r="M209" s="231"/>
      <c r="N209" s="231"/>
      <c r="O209" s="231"/>
      <c r="P209" s="232"/>
      <c r="Q209" s="43"/>
      <c r="R209" s="43"/>
      <c r="S209" s="43"/>
      <c r="T209" s="43"/>
      <c r="U209" s="43"/>
      <c r="V209" s="43"/>
      <c r="W209" s="43"/>
      <c r="X209" s="43"/>
      <c r="Y209" s="43"/>
      <c r="Z209" s="43"/>
      <c r="AA209" s="43"/>
    </row>
    <row r="210" ht="21.0" customHeight="1">
      <c r="A210" s="43"/>
      <c r="B210" s="229"/>
      <c r="C210" s="229"/>
      <c r="D210" s="230"/>
      <c r="E210" s="230"/>
      <c r="F210" s="230"/>
      <c r="G210" s="231"/>
      <c r="H210" s="231"/>
      <c r="I210" s="231"/>
      <c r="J210" s="231"/>
      <c r="K210" s="231"/>
      <c r="L210" s="231"/>
      <c r="M210" s="231"/>
      <c r="N210" s="231"/>
      <c r="O210" s="231"/>
      <c r="P210" s="232"/>
      <c r="Q210" s="43"/>
      <c r="R210" s="43"/>
      <c r="S210" s="43"/>
      <c r="T210" s="43"/>
      <c r="U210" s="43"/>
      <c r="V210" s="43"/>
      <c r="W210" s="43"/>
      <c r="X210" s="43"/>
      <c r="Y210" s="43"/>
      <c r="Z210" s="43"/>
      <c r="AA210" s="43"/>
    </row>
    <row r="211" ht="21.0" customHeight="1">
      <c r="A211" s="43"/>
      <c r="B211" s="229"/>
      <c r="C211" s="229"/>
      <c r="D211" s="230"/>
      <c r="E211" s="230"/>
      <c r="F211" s="230"/>
      <c r="G211" s="231"/>
      <c r="H211" s="231"/>
      <c r="I211" s="231"/>
      <c r="J211" s="231"/>
      <c r="K211" s="231"/>
      <c r="L211" s="231"/>
      <c r="M211" s="231"/>
      <c r="N211" s="231"/>
      <c r="O211" s="231"/>
      <c r="P211" s="232"/>
      <c r="Q211" s="43"/>
      <c r="R211" s="43"/>
      <c r="S211" s="43"/>
      <c r="T211" s="43"/>
      <c r="U211" s="43"/>
      <c r="V211" s="43"/>
      <c r="W211" s="43"/>
      <c r="X211" s="43"/>
      <c r="Y211" s="43"/>
      <c r="Z211" s="43"/>
      <c r="AA211" s="43"/>
    </row>
    <row r="212" ht="21.0" customHeight="1">
      <c r="A212" s="43"/>
      <c r="B212" s="229"/>
      <c r="C212" s="229"/>
      <c r="D212" s="230"/>
      <c r="E212" s="230"/>
      <c r="F212" s="230"/>
      <c r="G212" s="231"/>
      <c r="H212" s="231"/>
      <c r="I212" s="231"/>
      <c r="J212" s="231"/>
      <c r="K212" s="231"/>
      <c r="L212" s="231"/>
      <c r="M212" s="231"/>
      <c r="N212" s="231"/>
      <c r="O212" s="231"/>
      <c r="P212" s="232"/>
      <c r="Q212" s="43"/>
      <c r="R212" s="43"/>
      <c r="S212" s="43"/>
      <c r="T212" s="43"/>
      <c r="U212" s="43"/>
      <c r="V212" s="43"/>
      <c r="W212" s="43"/>
      <c r="X212" s="43"/>
      <c r="Y212" s="43"/>
      <c r="Z212" s="43"/>
      <c r="AA212" s="43"/>
    </row>
    <row r="213" ht="21.0" customHeight="1">
      <c r="A213" s="43"/>
      <c r="B213" s="229"/>
      <c r="C213" s="229"/>
      <c r="D213" s="230"/>
      <c r="E213" s="230"/>
      <c r="F213" s="230"/>
      <c r="G213" s="231"/>
      <c r="H213" s="231"/>
      <c r="I213" s="231"/>
      <c r="J213" s="231"/>
      <c r="K213" s="231"/>
      <c r="L213" s="231"/>
      <c r="M213" s="231"/>
      <c r="N213" s="231"/>
      <c r="O213" s="231"/>
      <c r="P213" s="232"/>
      <c r="Q213" s="43"/>
      <c r="R213" s="43"/>
      <c r="S213" s="43"/>
      <c r="T213" s="43"/>
      <c r="U213" s="43"/>
      <c r="V213" s="43"/>
      <c r="W213" s="43"/>
      <c r="X213" s="43"/>
      <c r="Y213" s="43"/>
      <c r="Z213" s="43"/>
      <c r="AA213" s="43"/>
    </row>
    <row r="214" ht="21.0" customHeight="1">
      <c r="A214" s="43"/>
      <c r="B214" s="229"/>
      <c r="C214" s="229"/>
      <c r="D214" s="230"/>
      <c r="E214" s="230"/>
      <c r="F214" s="230"/>
      <c r="G214" s="231"/>
      <c r="H214" s="231"/>
      <c r="I214" s="231"/>
      <c r="J214" s="231"/>
      <c r="K214" s="231"/>
      <c r="L214" s="231"/>
      <c r="M214" s="231"/>
      <c r="N214" s="231"/>
      <c r="O214" s="231"/>
      <c r="P214" s="232"/>
      <c r="Q214" s="43"/>
      <c r="R214" s="43"/>
      <c r="S214" s="43"/>
      <c r="T214" s="43"/>
      <c r="U214" s="43"/>
      <c r="V214" s="43"/>
      <c r="W214" s="43"/>
      <c r="X214" s="43"/>
      <c r="Y214" s="43"/>
      <c r="Z214" s="43"/>
      <c r="AA214" s="43"/>
    </row>
    <row r="215" ht="21.0" customHeight="1">
      <c r="A215" s="43"/>
      <c r="B215" s="229"/>
      <c r="C215" s="229"/>
      <c r="D215" s="230"/>
      <c r="E215" s="230"/>
      <c r="F215" s="230"/>
      <c r="G215" s="231"/>
      <c r="H215" s="231"/>
      <c r="I215" s="231"/>
      <c r="J215" s="231"/>
      <c r="K215" s="231"/>
      <c r="L215" s="231"/>
      <c r="M215" s="231"/>
      <c r="N215" s="231"/>
      <c r="O215" s="231"/>
      <c r="P215" s="232"/>
      <c r="Q215" s="43"/>
      <c r="R215" s="43"/>
      <c r="S215" s="43"/>
      <c r="T215" s="43"/>
      <c r="U215" s="43"/>
      <c r="V215" s="43"/>
      <c r="W215" s="43"/>
      <c r="X215" s="43"/>
      <c r="Y215" s="43"/>
      <c r="Z215" s="43"/>
      <c r="AA215" s="43"/>
    </row>
    <row r="216" ht="21.0" customHeight="1">
      <c r="A216" s="43"/>
      <c r="B216" s="229"/>
      <c r="C216" s="229"/>
      <c r="D216" s="230"/>
      <c r="E216" s="230"/>
      <c r="F216" s="230"/>
      <c r="G216" s="231"/>
      <c r="H216" s="231"/>
      <c r="I216" s="231"/>
      <c r="J216" s="231"/>
      <c r="K216" s="231"/>
      <c r="L216" s="231"/>
      <c r="M216" s="231"/>
      <c r="N216" s="231"/>
      <c r="O216" s="231"/>
      <c r="P216" s="232"/>
      <c r="Q216" s="43"/>
      <c r="R216" s="43"/>
      <c r="S216" s="43"/>
      <c r="T216" s="43"/>
      <c r="U216" s="43"/>
      <c r="V216" s="43"/>
      <c r="W216" s="43"/>
      <c r="X216" s="43"/>
      <c r="Y216" s="43"/>
      <c r="Z216" s="43"/>
      <c r="AA216" s="43"/>
    </row>
    <row r="217" ht="21.0" customHeight="1">
      <c r="A217" s="43"/>
      <c r="B217" s="229"/>
      <c r="C217" s="229"/>
      <c r="D217" s="230"/>
      <c r="E217" s="230"/>
      <c r="F217" s="230"/>
      <c r="G217" s="231"/>
      <c r="H217" s="231"/>
      <c r="I217" s="231"/>
      <c r="J217" s="231"/>
      <c r="K217" s="231"/>
      <c r="L217" s="231"/>
      <c r="M217" s="231"/>
      <c r="N217" s="231"/>
      <c r="O217" s="231"/>
      <c r="P217" s="232"/>
      <c r="Q217" s="43"/>
      <c r="R217" s="43"/>
      <c r="S217" s="43"/>
      <c r="T217" s="43"/>
      <c r="U217" s="43"/>
      <c r="V217" s="43"/>
      <c r="W217" s="43"/>
      <c r="X217" s="43"/>
      <c r="Y217" s="43"/>
      <c r="Z217" s="43"/>
      <c r="AA217" s="43"/>
    </row>
    <row r="218" ht="21.0" customHeight="1">
      <c r="A218" s="43"/>
      <c r="B218" s="229"/>
      <c r="C218" s="229"/>
      <c r="D218" s="230"/>
      <c r="E218" s="230"/>
      <c r="F218" s="230"/>
      <c r="G218" s="231"/>
      <c r="H218" s="231"/>
      <c r="I218" s="231"/>
      <c r="J218" s="231"/>
      <c r="K218" s="231"/>
      <c r="L218" s="231"/>
      <c r="M218" s="231"/>
      <c r="N218" s="231"/>
      <c r="O218" s="231"/>
      <c r="P218" s="232"/>
      <c r="Q218" s="43"/>
      <c r="R218" s="43"/>
      <c r="S218" s="43"/>
      <c r="T218" s="43"/>
      <c r="U218" s="43"/>
      <c r="V218" s="43"/>
      <c r="W218" s="43"/>
      <c r="X218" s="43"/>
      <c r="Y218" s="43"/>
      <c r="Z218" s="43"/>
      <c r="AA218" s="43"/>
    </row>
    <row r="219" ht="21.0" customHeight="1">
      <c r="A219" s="43"/>
      <c r="B219" s="229"/>
      <c r="C219" s="229"/>
      <c r="D219" s="230"/>
      <c r="E219" s="230"/>
      <c r="F219" s="230"/>
      <c r="G219" s="231"/>
      <c r="H219" s="231"/>
      <c r="I219" s="231"/>
      <c r="J219" s="231"/>
      <c r="K219" s="231"/>
      <c r="L219" s="231"/>
      <c r="M219" s="231"/>
      <c r="N219" s="231"/>
      <c r="O219" s="231"/>
      <c r="P219" s="232"/>
      <c r="Q219" s="43"/>
      <c r="R219" s="43"/>
      <c r="S219" s="43"/>
      <c r="T219" s="43"/>
      <c r="U219" s="43"/>
      <c r="V219" s="43"/>
      <c r="W219" s="43"/>
      <c r="X219" s="43"/>
      <c r="Y219" s="43"/>
      <c r="Z219" s="43"/>
      <c r="AA219" s="43"/>
    </row>
    <row r="220" ht="21.0" customHeight="1">
      <c r="A220" s="43"/>
      <c r="B220" s="229"/>
      <c r="C220" s="229"/>
      <c r="D220" s="230"/>
      <c r="E220" s="230"/>
      <c r="F220" s="230"/>
      <c r="G220" s="231"/>
      <c r="H220" s="231"/>
      <c r="I220" s="231"/>
      <c r="J220" s="231"/>
      <c r="K220" s="231"/>
      <c r="L220" s="231"/>
      <c r="M220" s="231"/>
      <c r="N220" s="231"/>
      <c r="O220" s="231"/>
      <c r="P220" s="232"/>
      <c r="Q220" s="43"/>
      <c r="R220" s="43"/>
      <c r="S220" s="43"/>
      <c r="T220" s="43"/>
      <c r="U220" s="43"/>
      <c r="V220" s="43"/>
      <c r="W220" s="43"/>
      <c r="X220" s="43"/>
      <c r="Y220" s="43"/>
      <c r="Z220" s="43"/>
      <c r="AA220" s="43"/>
    </row>
    <row r="221" ht="21.0" customHeight="1">
      <c r="A221" s="43"/>
      <c r="B221" s="229"/>
      <c r="C221" s="229"/>
      <c r="D221" s="230"/>
      <c r="E221" s="230"/>
      <c r="F221" s="230"/>
      <c r="G221" s="231"/>
      <c r="H221" s="231"/>
      <c r="I221" s="231"/>
      <c r="J221" s="231"/>
      <c r="K221" s="231"/>
      <c r="L221" s="231"/>
      <c r="M221" s="231"/>
      <c r="N221" s="231"/>
      <c r="O221" s="231"/>
      <c r="P221" s="232"/>
      <c r="Q221" s="43"/>
      <c r="R221" s="43"/>
      <c r="S221" s="43"/>
      <c r="T221" s="43"/>
      <c r="U221" s="43"/>
      <c r="V221" s="43"/>
      <c r="W221" s="43"/>
      <c r="X221" s="43"/>
      <c r="Y221" s="43"/>
      <c r="Z221" s="43"/>
      <c r="AA221" s="43"/>
    </row>
    <row r="222" ht="21.0" customHeight="1">
      <c r="A222" s="43"/>
      <c r="B222" s="229"/>
      <c r="C222" s="229"/>
      <c r="D222" s="230"/>
      <c r="E222" s="230"/>
      <c r="F222" s="230"/>
      <c r="G222" s="231"/>
      <c r="H222" s="231"/>
      <c r="I222" s="231"/>
      <c r="J222" s="231"/>
      <c r="K222" s="231"/>
      <c r="L222" s="231"/>
      <c r="M222" s="231"/>
      <c r="N222" s="231"/>
      <c r="O222" s="231"/>
      <c r="P222" s="232"/>
      <c r="Q222" s="43"/>
      <c r="R222" s="43"/>
      <c r="S222" s="43"/>
      <c r="T222" s="43"/>
      <c r="U222" s="43"/>
      <c r="V222" s="43"/>
      <c r="W222" s="43"/>
      <c r="X222" s="43"/>
      <c r="Y222" s="43"/>
      <c r="Z222" s="43"/>
      <c r="AA222" s="43"/>
    </row>
    <row r="223" ht="21.0" customHeight="1">
      <c r="A223" s="43"/>
      <c r="B223" s="229"/>
      <c r="C223" s="229"/>
      <c r="D223" s="230"/>
      <c r="E223" s="230"/>
      <c r="F223" s="230"/>
      <c r="G223" s="231"/>
      <c r="H223" s="231"/>
      <c r="I223" s="231"/>
      <c r="J223" s="231"/>
      <c r="K223" s="231"/>
      <c r="L223" s="231"/>
      <c r="M223" s="231"/>
      <c r="N223" s="231"/>
      <c r="O223" s="231"/>
      <c r="P223" s="232"/>
      <c r="Q223" s="43"/>
      <c r="R223" s="43"/>
      <c r="S223" s="43"/>
      <c r="T223" s="43"/>
      <c r="U223" s="43"/>
      <c r="V223" s="43"/>
      <c r="W223" s="43"/>
      <c r="X223" s="43"/>
      <c r="Y223" s="43"/>
      <c r="Z223" s="43"/>
      <c r="AA223" s="43"/>
    </row>
    <row r="224" ht="21.0" customHeight="1">
      <c r="A224" s="43"/>
      <c r="B224" s="229"/>
      <c r="C224" s="229"/>
      <c r="D224" s="230"/>
      <c r="E224" s="230"/>
      <c r="F224" s="230"/>
      <c r="G224" s="231"/>
      <c r="H224" s="231"/>
      <c r="I224" s="231"/>
      <c r="J224" s="231"/>
      <c r="K224" s="231"/>
      <c r="L224" s="231"/>
      <c r="M224" s="231"/>
      <c r="N224" s="231"/>
      <c r="O224" s="231"/>
      <c r="P224" s="232"/>
      <c r="Q224" s="43"/>
      <c r="R224" s="43"/>
      <c r="S224" s="43"/>
      <c r="T224" s="43"/>
      <c r="U224" s="43"/>
      <c r="V224" s="43"/>
      <c r="W224" s="43"/>
      <c r="X224" s="43"/>
      <c r="Y224" s="43"/>
      <c r="Z224" s="43"/>
      <c r="AA224" s="43"/>
    </row>
    <row r="225" ht="21.0" customHeight="1">
      <c r="A225" s="43"/>
      <c r="B225" s="229"/>
      <c r="C225" s="229"/>
      <c r="D225" s="230"/>
      <c r="E225" s="230"/>
      <c r="F225" s="230"/>
      <c r="G225" s="231"/>
      <c r="H225" s="231"/>
      <c r="I225" s="231"/>
      <c r="J225" s="231"/>
      <c r="K225" s="231"/>
      <c r="L225" s="231"/>
      <c r="M225" s="231"/>
      <c r="N225" s="231"/>
      <c r="O225" s="231"/>
      <c r="P225" s="232"/>
      <c r="Q225" s="43"/>
      <c r="R225" s="43"/>
      <c r="S225" s="43"/>
      <c r="T225" s="43"/>
      <c r="U225" s="43"/>
      <c r="V225" s="43"/>
      <c r="W225" s="43"/>
      <c r="X225" s="43"/>
      <c r="Y225" s="43"/>
      <c r="Z225" s="43"/>
      <c r="AA225" s="43"/>
    </row>
    <row r="226" ht="21.0" customHeight="1">
      <c r="A226" s="43"/>
      <c r="B226" s="229"/>
      <c r="C226" s="229"/>
      <c r="D226" s="230"/>
      <c r="E226" s="230"/>
      <c r="F226" s="230"/>
      <c r="G226" s="231"/>
      <c r="H226" s="231"/>
      <c r="I226" s="231"/>
      <c r="J226" s="231"/>
      <c r="K226" s="231"/>
      <c r="L226" s="231"/>
      <c r="M226" s="231"/>
      <c r="N226" s="231"/>
      <c r="O226" s="231"/>
      <c r="P226" s="232"/>
      <c r="Q226" s="43"/>
      <c r="R226" s="43"/>
      <c r="S226" s="43"/>
      <c r="T226" s="43"/>
      <c r="U226" s="43"/>
      <c r="V226" s="43"/>
      <c r="W226" s="43"/>
      <c r="X226" s="43"/>
      <c r="Y226" s="43"/>
      <c r="Z226" s="43"/>
      <c r="AA226" s="43"/>
    </row>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autoFilter ref="$B$5:$P$171"/>
  <mergeCells count="6">
    <mergeCell ref="B2:D2"/>
    <mergeCell ref="G2:P2"/>
    <mergeCell ref="B4:E4"/>
    <mergeCell ref="G4:H4"/>
    <mergeCell ref="I4:J4"/>
    <mergeCell ref="L4:N4"/>
  </mergeCells>
  <printOptions gridLines="1" horizontalCentered="1"/>
  <pageMargins bottom="0.75" footer="0.0" header="0.0" left="0.7" right="0.7" top="0.75"/>
  <pageSetup paperSize="9" cellComments="atEnd" orientation="portrait" pageOrder="overThenDown"/>
  <drawing r:id="rId1"/>
</worksheet>
</file>